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390" windowWidth="17295" windowHeight="8475" tabRatio="57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'Foglio1'!$A$1:$H$39</definedName>
  </definedNames>
  <calcPr fullCalcOnLoad="1"/>
</workbook>
</file>

<file path=xl/sharedStrings.xml><?xml version="1.0" encoding="utf-8"?>
<sst xmlns="http://schemas.openxmlformats.org/spreadsheetml/2006/main" count="37" uniqueCount="30">
  <si>
    <t>ALLEGATO - SCHEMA OFFERTA ECONOMICA</t>
  </si>
  <si>
    <t xml:space="preserve">La _____________________________________________________________, con sede in _____________________, Via ______________________________, tel. _____________, </t>
  </si>
  <si>
    <t xml:space="preserve">codice fiscale ____________________________________, partita IVA n. ____________________________________, </t>
  </si>
  <si>
    <t>rappresentata da ____________________________________, nella sua qualità di ________________________________________________________________,</t>
  </si>
  <si>
    <t>(in caso di raggruppamento temporaneo di imprese i dati sopra dovranno riguardare ciascuna impresa costituente il raggruppamento)</t>
  </si>
  <si>
    <t>(mandante)</t>
  </si>
  <si>
    <t>Il sottoscritto in qualità di ____________________________ dell’impresa __________________________  con sede legale a _____________________________, via           n.         C.A.P.         codice fiscale</t>
  </si>
  <si>
    <t>Formula/no la seguente offerta economica:</t>
  </si>
  <si>
    <t>ID</t>
  </si>
  <si>
    <t>Descrizione tariffa</t>
  </si>
  <si>
    <t>Peso</t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</si>
  <si>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MONORARIO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</si>
  <si>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F1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</si>
  <si>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F2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</si>
  <si>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F3 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</si>
  <si>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MONORARIO  (IP) </t>
    </r>
    <r>
      <rPr>
        <b/>
        <sz val="11"/>
        <rFont val="Arial"/>
        <family val="2"/>
      </rPr>
      <t>per Illuminazione Pubblica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</si>
  <si>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F1 (IP) </t>
    </r>
    <r>
      <rPr>
        <b/>
        <sz val="11"/>
        <rFont val="Arial"/>
        <family val="2"/>
      </rPr>
      <t>per Illuminazione Pubblica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</si>
  <si>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F2 (IP) </t>
    </r>
    <r>
      <rPr>
        <b/>
        <sz val="11"/>
        <rFont val="Arial"/>
        <family val="2"/>
      </rPr>
      <t>per Illuminazione Pubblica</t>
    </r>
  </si>
  <si>
    <r>
      <rPr>
        <b/>
        <sz val="11"/>
        <rFont val="Arial"/>
        <family val="2"/>
      </rPr>
      <t>P</t>
    </r>
    <r>
      <rPr>
        <b/>
        <vertAlign val="subscript"/>
        <sz val="11"/>
        <rFont val="Arial"/>
        <family val="2"/>
      </rPr>
      <t xml:space="preserve">0 F3 (IP) </t>
    </r>
    <r>
      <rPr>
        <b/>
        <sz val="11"/>
        <rFont val="Arial"/>
        <family val="2"/>
      </rPr>
      <t>per Illuminazione Pubblica</t>
    </r>
  </si>
  <si>
    <r>
      <t xml:space="preserve">BANDO DI GARA MEDIANTE PROCEDURA APERTA SOPRA SOGLIA COMUNITARIA, CON IL CRITERIO DI AGGIUDICAZIONE DEL PREZZO PIU’ BASSO AI SENSI DELL’ART. 95  DEL D.LGS. N. 50/2016, PER LA CONCLUSIONE DI UNA CONVENZIONE PER LA FORNITURA DI ENERGIA ELETTRICA E DEI SERVIZI CONNESSI PER LE STRUTTURE DELLA PROVINCIA AUTONOMA DI TRENTO E/O DEGLI ENTI STRUMENTALI DELLA MEDESIMA, PER LE AMMINISTRAZIONI DELLA PROVINCIA DI TRENTO (COMUNI E COMUNITA’), E/O PER GLI ALTRI ENTI PUBBLICI OPERANTI SUL TERRITORIO PROVINCIALE AI SENSI DELL’ARTICOLO  39 BIS, COMMA  3, DELLA L.P. N. 3/2006 E ALL'ARTICOLO 5 DELLA L.P. n. 2/2016. </t>
    </r>
    <r>
      <rPr>
        <b/>
        <sz val="12"/>
        <color indexed="10"/>
        <rFont val="Arial"/>
        <family val="2"/>
      </rPr>
      <t>DURATA 18 MESI</t>
    </r>
  </si>
  <si>
    <t>SPREAD offerto in euro in lettere</t>
  </si>
  <si>
    <t>€/MWh</t>
  </si>
  <si>
    <t>€/MWH</t>
  </si>
  <si>
    <t>(max 2 cifre decimali)</t>
  </si>
  <si>
    <t>Valore SPREAD massimo a base d'asta in cifre</t>
  </si>
  <si>
    <t>SPREAD totale in cifre</t>
  </si>
  <si>
    <t>SPREAD offerto in euro in cifre</t>
  </si>
  <si>
    <t>Peso x SPREAD</t>
  </si>
  <si>
    <t>SPREAD  medio complessivo dell’offerta in €/MWh</t>
  </si>
  <si>
    <t xml:space="preserve">   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</si>
</sst>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&quot;€ &quot;* #,##0.00_-;&quot;-€ &quot;* #,##0.00_-;_-&quot;€ &quot;* \-??_-;_-@_-"/>
    <numFmt numFmtId="166" formatCode="_-&quot;€ &quot;* #,##0.000_-;&quot;-€ &quot;* #,##0.000_-;_-&quot;€ &quot;* \-??_-;_-@_-"/>
    <numFmt numFmtId="167" formatCode="0.000%"/>
    <numFmt numFmtId="168" formatCode="#,##0.000"/>
    <numFmt numFmtId="169" formatCode="0.0"/>
    <numFmt numFmtId="170" formatCode="0.0000"/>
    <numFmt numFmtId="171" formatCode="0.00000"/>
    <numFmt numFmtId="172" formatCode="0.000000"/>
    <numFmt numFmtId="173" formatCode="&quot; € &quot;* #,##0.00\ ;&quot;-€ &quot;* #,##0.00\ ;&quot; € &quot;* \-#\ ;@\ "/>
  </numFmts>
  <fonts count="14">
    <font>
      <sz val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2" borderId="2" xfId="0" applyFont="1" applyFill="1" applyBorder="1" applyAlignment="1" applyProtection="1">
      <alignment horizontal="center" wrapText="1"/>
      <protection/>
    </xf>
    <xf numFmtId="0" fontId="5" fillId="2" borderId="3" xfId="0" applyFont="1" applyFill="1" applyBorder="1" applyAlignment="1" applyProtection="1">
      <alignment horizont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8" fillId="0" borderId="5" xfId="0" applyFont="1" applyFill="1" applyBorder="1" applyAlignment="1" applyProtection="1">
      <alignment horizontal="right" vertical="center"/>
      <protection/>
    </xf>
    <xf numFmtId="167" fontId="7" fillId="0" borderId="3" xfId="0" applyNumberFormat="1" applyFont="1" applyBorder="1" applyAlignment="1" applyProtection="1">
      <alignment horizontal="center" vertical="center" wrapText="1"/>
      <protection locked="0"/>
    </xf>
    <xf numFmtId="172" fontId="7" fillId="4" borderId="3" xfId="0" applyNumberFormat="1" applyFont="1" applyFill="1" applyBorder="1" applyAlignment="1" applyProtection="1">
      <alignment horizontal="center" vertical="center" wrapText="1"/>
      <protection/>
    </xf>
    <xf numFmtId="165" fontId="0" fillId="5" borderId="3" xfId="20" applyFill="1" applyBorder="1" applyAlignment="1" applyProtection="1">
      <alignment horizontal="center" vertical="center" wrapText="1"/>
      <protection/>
    </xf>
    <xf numFmtId="165" fontId="0" fillId="5" borderId="5" xfId="20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167" fontId="7" fillId="0" borderId="6" xfId="0" applyNumberFormat="1" applyFont="1" applyBorder="1" applyAlignment="1" applyProtection="1">
      <alignment horizontal="center" vertical="center" wrapText="1"/>
      <protection locked="0"/>
    </xf>
    <xf numFmtId="173" fontId="0" fillId="0" borderId="5" xfId="16" applyNumberFormat="1" applyFont="1" applyFill="1" applyBorder="1" applyAlignment="1" applyProtection="1">
      <alignment horizontal="center" vertical="center"/>
      <protection locked="0"/>
    </xf>
    <xf numFmtId="165" fontId="0" fillId="0" borderId="7" xfId="20" applyFill="1" applyBorder="1" applyAlignment="1" applyProtection="1">
      <alignment vertical="center" wrapText="1"/>
      <protection/>
    </xf>
    <xf numFmtId="165" fontId="0" fillId="0" borderId="8" xfId="20" applyFill="1" applyBorder="1" applyAlignment="1" applyProtection="1">
      <alignment vertical="center" wrapText="1"/>
      <protection/>
    </xf>
    <xf numFmtId="165" fontId="0" fillId="0" borderId="8" xfId="15" applyFont="1" applyFill="1" applyBorder="1" applyAlignment="1" applyProtection="1">
      <alignment horizontal="center" vertical="center"/>
      <protection locked="0"/>
    </xf>
    <xf numFmtId="165" fontId="0" fillId="0" borderId="9" xfId="15" applyFont="1" applyFill="1" applyBorder="1" applyAlignment="1" applyProtection="1">
      <alignment horizontal="center" vertical="center"/>
      <protection locked="0"/>
    </xf>
    <xf numFmtId="165" fontId="0" fillId="0" borderId="10" xfId="15" applyFont="1" applyFill="1" applyBorder="1" applyAlignment="1" applyProtection="1">
      <alignment horizontal="center" vertical="center"/>
      <protection locked="0"/>
    </xf>
    <xf numFmtId="165" fontId="0" fillId="0" borderId="11" xfId="15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Euro" xfId="15"/>
    <cellStyle name="Excel Built-in Explanatory Text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75" zoomScaleNormal="75" workbookViewId="0" topLeftCell="A13">
      <selection activeCell="C21" sqref="C21"/>
    </sheetView>
  </sheetViews>
  <sheetFormatPr defaultColWidth="9.140625" defaultRowHeight="12.75"/>
  <cols>
    <col min="1" max="1" width="10.28125" style="1" customWidth="1"/>
    <col min="2" max="2" width="42.140625" style="1" customWidth="1"/>
    <col min="3" max="3" width="17.28125" style="1" customWidth="1"/>
    <col min="4" max="4" width="54.57421875" style="1" bestFit="1" customWidth="1"/>
    <col min="5" max="5" width="33.140625" style="1" bestFit="1" customWidth="1"/>
    <col min="6" max="6" width="35.140625" style="1" bestFit="1" customWidth="1"/>
    <col min="7" max="7" width="24.28125" style="1" bestFit="1" customWidth="1"/>
    <col min="8" max="8" width="50.57421875" style="1" customWidth="1"/>
    <col min="9" max="9" width="21.7109375" style="1" customWidth="1"/>
    <col min="10" max="11" width="0" style="1" hidden="1" customWidth="1"/>
    <col min="12" max="16384" width="9.140625" style="1" customWidth="1"/>
  </cols>
  <sheetData>
    <row r="1" spans="1:26" ht="12.75" customHeight="1">
      <c r="A1" s="36" t="s">
        <v>19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1.25" customHeight="1">
      <c r="A2" s="36"/>
      <c r="B2" s="36"/>
      <c r="C2" s="36"/>
      <c r="D2" s="36"/>
      <c r="E2" s="36"/>
      <c r="F2" s="36"/>
      <c r="G2" s="36"/>
      <c r="H2" s="3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" customHeight="1">
      <c r="A3" s="36"/>
      <c r="B3" s="36"/>
      <c r="C3" s="36"/>
      <c r="D3" s="36"/>
      <c r="E3" s="36"/>
      <c r="F3" s="36"/>
      <c r="G3" s="36"/>
      <c r="H3" s="3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8" ht="23.25" customHeight="1">
      <c r="A4" s="37" t="s">
        <v>0</v>
      </c>
      <c r="B4" s="37"/>
      <c r="C4" s="37"/>
      <c r="D4" s="37"/>
      <c r="E4" s="37"/>
      <c r="F4" s="37"/>
      <c r="G4" s="37"/>
      <c r="H4" s="37"/>
    </row>
    <row r="5" spans="1:10" ht="46.5" customHeight="1">
      <c r="A5" s="38" t="s">
        <v>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6.25" customHeight="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34.5" customHeight="1">
      <c r="A7" s="38" t="s">
        <v>3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21" customHeight="1">
      <c r="A8" s="40" t="s">
        <v>4</v>
      </c>
      <c r="B8" s="40"/>
      <c r="C8" s="40"/>
      <c r="D8" s="40"/>
      <c r="E8" s="40"/>
      <c r="F8" s="40"/>
      <c r="G8" s="40"/>
      <c r="H8" s="40"/>
      <c r="I8" s="3"/>
      <c r="J8" s="3"/>
    </row>
    <row r="9" spans="1:10" ht="29.25" customHeight="1">
      <c r="A9" s="4" t="s">
        <v>5</v>
      </c>
      <c r="B9" s="41" t="s">
        <v>6</v>
      </c>
      <c r="C9" s="42"/>
      <c r="D9" s="42"/>
      <c r="E9" s="42"/>
      <c r="F9" s="42"/>
      <c r="G9" s="42"/>
      <c r="H9" s="42"/>
      <c r="I9" s="3"/>
      <c r="J9" s="3"/>
    </row>
    <row r="10" spans="1:10" ht="33" customHeight="1">
      <c r="A10" s="4" t="s">
        <v>5</v>
      </c>
      <c r="B10" s="42" t="s">
        <v>6</v>
      </c>
      <c r="C10" s="42"/>
      <c r="D10" s="42"/>
      <c r="E10" s="42"/>
      <c r="F10" s="42"/>
      <c r="G10" s="42"/>
      <c r="H10" s="42"/>
      <c r="I10" s="3"/>
      <c r="J10" s="3"/>
    </row>
    <row r="11" spans="1:10" ht="32.25" customHeight="1">
      <c r="A11" s="4" t="s">
        <v>5</v>
      </c>
      <c r="B11" s="42" t="s">
        <v>6</v>
      </c>
      <c r="C11" s="42"/>
      <c r="D11" s="42"/>
      <c r="E11" s="42"/>
      <c r="F11" s="42"/>
      <c r="G11" s="42"/>
      <c r="H11" s="42"/>
      <c r="I11" s="3"/>
      <c r="J11" s="3"/>
    </row>
    <row r="12" spans="1:10" ht="37.5" customHeight="1">
      <c r="A12" s="45" t="s">
        <v>7</v>
      </c>
      <c r="B12" s="45"/>
      <c r="C12" s="45"/>
      <c r="D12" s="45"/>
      <c r="E12" s="45"/>
      <c r="F12" s="45"/>
      <c r="G12" s="45"/>
      <c r="H12" s="45"/>
      <c r="I12" s="3"/>
      <c r="J12" s="3"/>
    </row>
    <row r="13" spans="1:10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7" ht="36" customHeight="1" thickBot="1">
      <c r="A14" s="46" t="s">
        <v>8</v>
      </c>
      <c r="B14" s="46" t="s">
        <v>9</v>
      </c>
      <c r="C14" s="46" t="s">
        <v>10</v>
      </c>
      <c r="D14" s="6" t="s">
        <v>24</v>
      </c>
      <c r="E14" s="6" t="s">
        <v>26</v>
      </c>
      <c r="F14" s="6" t="s">
        <v>20</v>
      </c>
      <c r="G14" s="6" t="s">
        <v>25</v>
      </c>
    </row>
    <row r="15" spans="1:7" ht="12.75" customHeight="1" thickBot="1">
      <c r="A15" s="46"/>
      <c r="B15" s="46"/>
      <c r="C15" s="46"/>
      <c r="D15" s="7" t="s">
        <v>21</v>
      </c>
      <c r="E15" s="7" t="s">
        <v>21</v>
      </c>
      <c r="F15" s="7"/>
      <c r="G15" s="7" t="s">
        <v>22</v>
      </c>
    </row>
    <row r="16" spans="1:7" ht="12.75" customHeight="1" thickBot="1">
      <c r="A16" s="46"/>
      <c r="B16" s="46"/>
      <c r="C16" s="46"/>
      <c r="D16" s="7"/>
      <c r="E16" s="7"/>
      <c r="F16" s="7"/>
      <c r="G16" s="47" t="s">
        <v>27</v>
      </c>
    </row>
    <row r="17" spans="1:7" ht="11.25" customHeight="1" thickBot="1">
      <c r="A17" s="46"/>
      <c r="B17" s="46"/>
      <c r="C17" s="46"/>
      <c r="D17" s="8" t="s">
        <v>23</v>
      </c>
      <c r="E17" s="8" t="s">
        <v>23</v>
      </c>
      <c r="F17" s="8" t="s">
        <v>23</v>
      </c>
      <c r="G17" s="47"/>
    </row>
    <row r="18" spans="1:11" ht="28.5" customHeight="1" thickBot="1">
      <c r="A18" s="9">
        <v>1</v>
      </c>
      <c r="B18" s="10" t="s">
        <v>11</v>
      </c>
      <c r="C18" s="21">
        <v>0.004093</v>
      </c>
      <c r="D18" s="30">
        <v>15</v>
      </c>
      <c r="E18" s="32"/>
      <c r="F18" s="29"/>
      <c r="G18" s="22">
        <f>IF(E18&gt;15,15*C18,+C18*E18)</f>
        <v>0</v>
      </c>
      <c r="J18" s="26">
        <f>LEN(E18)</f>
        <v>0</v>
      </c>
      <c r="K18" s="27">
        <f>INT(E18)</f>
        <v>0</v>
      </c>
    </row>
    <row r="19" spans="1:11" ht="31.5" customHeight="1" thickBot="1">
      <c r="A19" s="9">
        <v>2</v>
      </c>
      <c r="B19" s="10" t="s">
        <v>12</v>
      </c>
      <c r="C19" s="21">
        <v>0.272671</v>
      </c>
      <c r="D19" s="31">
        <v>15</v>
      </c>
      <c r="E19" s="33"/>
      <c r="F19" s="28"/>
      <c r="G19" s="22">
        <f aca="true" t="shared" si="0" ref="G19:G25">IF(E19&gt;15,15*C19,+C19*E19)</f>
        <v>0</v>
      </c>
      <c r="J19" s="26">
        <f aca="true" t="shared" si="1" ref="J19:J25">LEN(E19)</f>
        <v>0</v>
      </c>
      <c r="K19" s="27">
        <f aca="true" t="shared" si="2" ref="K19:K25">INT(E19)</f>
        <v>0</v>
      </c>
    </row>
    <row r="20" spans="1:11" ht="23.25" customHeight="1" thickBot="1">
      <c r="A20" s="9">
        <v>3</v>
      </c>
      <c r="B20" s="10" t="s">
        <v>13</v>
      </c>
      <c r="C20" s="21">
        <v>0.170312</v>
      </c>
      <c r="D20" s="31">
        <v>15</v>
      </c>
      <c r="E20" s="33"/>
      <c r="F20" s="20"/>
      <c r="G20" s="22">
        <f t="shared" si="0"/>
        <v>0</v>
      </c>
      <c r="J20" s="26">
        <f t="shared" si="1"/>
        <v>0</v>
      </c>
      <c r="K20" s="27">
        <f t="shared" si="2"/>
        <v>0</v>
      </c>
    </row>
    <row r="21" spans="1:11" ht="30" customHeight="1" thickBot="1">
      <c r="A21" s="9">
        <v>4</v>
      </c>
      <c r="B21" s="10" t="s">
        <v>14</v>
      </c>
      <c r="C21" s="21">
        <v>0.259863</v>
      </c>
      <c r="D21" s="31">
        <v>15</v>
      </c>
      <c r="E21" s="34"/>
      <c r="F21" s="20"/>
      <c r="G21" s="22">
        <f t="shared" si="0"/>
        <v>0</v>
      </c>
      <c r="J21" s="26">
        <f t="shared" si="1"/>
        <v>0</v>
      </c>
      <c r="K21" s="27">
        <f t="shared" si="2"/>
        <v>0</v>
      </c>
    </row>
    <row r="22" spans="1:11" ht="37.5" customHeight="1" thickBot="1">
      <c r="A22" s="9">
        <v>5</v>
      </c>
      <c r="B22" s="10" t="s">
        <v>15</v>
      </c>
      <c r="C22" s="21">
        <v>0.0021</v>
      </c>
      <c r="D22" s="31">
        <v>15</v>
      </c>
      <c r="E22" s="35"/>
      <c r="F22" s="20"/>
      <c r="G22" s="22">
        <f t="shared" si="0"/>
        <v>0</v>
      </c>
      <c r="J22" s="26">
        <f t="shared" si="1"/>
        <v>0</v>
      </c>
      <c r="K22" s="27">
        <f t="shared" si="2"/>
        <v>0</v>
      </c>
    </row>
    <row r="23" spans="1:11" ht="29.25" customHeight="1" thickBot="1">
      <c r="A23" s="9">
        <v>6</v>
      </c>
      <c r="B23" s="10" t="s">
        <v>16</v>
      </c>
      <c r="C23" s="21">
        <v>0.020865</v>
      </c>
      <c r="D23" s="31">
        <v>15</v>
      </c>
      <c r="E23" s="33"/>
      <c r="F23" s="20"/>
      <c r="G23" s="22">
        <f t="shared" si="0"/>
        <v>0</v>
      </c>
      <c r="J23" s="26">
        <f t="shared" si="1"/>
        <v>0</v>
      </c>
      <c r="K23" s="27">
        <f t="shared" si="2"/>
        <v>0</v>
      </c>
    </row>
    <row r="24" spans="1:11" ht="28.5" customHeight="1" thickBot="1">
      <c r="A24" s="9">
        <v>7</v>
      </c>
      <c r="B24" s="10" t="s">
        <v>17</v>
      </c>
      <c r="C24" s="21">
        <v>0.077889</v>
      </c>
      <c r="D24" s="31">
        <v>15</v>
      </c>
      <c r="E24" s="33"/>
      <c r="F24" s="20"/>
      <c r="G24" s="22">
        <f t="shared" si="0"/>
        <v>0</v>
      </c>
      <c r="J24" s="26">
        <f t="shared" si="1"/>
        <v>0</v>
      </c>
      <c r="K24" s="27">
        <f t="shared" si="2"/>
        <v>0</v>
      </c>
    </row>
    <row r="25" spans="1:11" ht="27.75" customHeight="1" thickBot="1">
      <c r="A25" s="9">
        <v>8</v>
      </c>
      <c r="B25" s="10" t="s">
        <v>18</v>
      </c>
      <c r="C25" s="21">
        <v>0.192207</v>
      </c>
      <c r="D25" s="31">
        <v>15</v>
      </c>
      <c r="E25" s="33"/>
      <c r="F25" s="20"/>
      <c r="G25" s="22">
        <f t="shared" si="0"/>
        <v>0</v>
      </c>
      <c r="J25" s="26">
        <f t="shared" si="1"/>
        <v>0</v>
      </c>
      <c r="K25" s="27">
        <f t="shared" si="2"/>
        <v>0</v>
      </c>
    </row>
    <row r="26" spans="4:7" ht="30.75" customHeight="1" thickBot="1">
      <c r="D26" s="43" t="s">
        <v>28</v>
      </c>
      <c r="E26" s="44"/>
      <c r="F26" s="19"/>
      <c r="G26" s="23">
        <f>SUM(G18:G25)</f>
        <v>0</v>
      </c>
    </row>
    <row r="28" spans="1:16" ht="18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  <c r="P28" s="12"/>
    </row>
    <row r="29" spans="1:16" ht="18">
      <c r="A29" s="11"/>
      <c r="B29" s="13"/>
      <c r="C29" s="14"/>
      <c r="D29" s="14"/>
      <c r="E29" s="14"/>
      <c r="F29" s="14"/>
      <c r="G29" s="14"/>
      <c r="H29" s="11"/>
      <c r="I29" s="11"/>
      <c r="J29" s="12"/>
      <c r="K29" s="12"/>
      <c r="L29" s="12"/>
      <c r="M29" s="12"/>
      <c r="N29" s="12"/>
      <c r="O29" s="12"/>
      <c r="P29" s="12"/>
    </row>
    <row r="30" spans="1:16" ht="6.75" customHeight="1">
      <c r="A30" s="11"/>
      <c r="B30" s="12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2"/>
    </row>
    <row r="31" spans="1:16" ht="14.25" customHeight="1">
      <c r="A31" s="12"/>
      <c r="B31" s="13"/>
      <c r="C31" s="14"/>
      <c r="D31" s="14"/>
      <c r="E31" s="14"/>
      <c r="F31" s="14"/>
      <c r="G31" s="14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 customHeight="1">
      <c r="A33" s="12"/>
      <c r="B33" s="15"/>
      <c r="C33" s="14"/>
      <c r="D33" s="14"/>
      <c r="E33" s="14"/>
      <c r="F33" s="14"/>
      <c r="G33" s="14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 customHeight="1">
      <c r="A35" s="12"/>
      <c r="B35" s="16"/>
      <c r="C35" s="17"/>
      <c r="D35" s="17"/>
      <c r="E35" s="17"/>
      <c r="F35" s="17"/>
      <c r="G35" s="17"/>
      <c r="H35" s="24" t="s">
        <v>29</v>
      </c>
      <c r="I35" s="18"/>
      <c r="J35" s="18"/>
      <c r="K35" s="18"/>
      <c r="L35" s="18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25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25"/>
      <c r="I37" s="12"/>
      <c r="J37" s="12"/>
      <c r="K37" s="12"/>
      <c r="L37" s="12"/>
      <c r="M37" s="12"/>
      <c r="N37" s="12"/>
      <c r="O37" s="12"/>
      <c r="P37" s="12"/>
    </row>
  </sheetData>
  <sheetProtection password="CE88" sheet="1" objects="1" scenarios="1"/>
  <mergeCells count="15">
    <mergeCell ref="D26:E26"/>
    <mergeCell ref="B11:H11"/>
    <mergeCell ref="A12:H12"/>
    <mergeCell ref="A14:A17"/>
    <mergeCell ref="B14:B17"/>
    <mergeCell ref="C14:C17"/>
    <mergeCell ref="G16:G17"/>
    <mergeCell ref="A7:J7"/>
    <mergeCell ref="A8:H8"/>
    <mergeCell ref="B9:H9"/>
    <mergeCell ref="B10:H10"/>
    <mergeCell ref="A1:H3"/>
    <mergeCell ref="A4:H4"/>
    <mergeCell ref="A5:J5"/>
    <mergeCell ref="A6:J6"/>
  </mergeCells>
  <conditionalFormatting sqref="E18:E25">
    <cfRule type="cellIs" priority="1" dxfId="0" operator="greaterThan" stopIfTrue="1">
      <formula>15</formula>
    </cfRule>
  </conditionalFormatting>
  <dataValidations count="2">
    <dataValidation type="custom" allowBlank="1" showInputMessage="1" showErrorMessage="1" prompt="SONO AMMESSE SOLO OFFERTE IN RIBASSO E IMPORTI CON MASSIMO 2 DECIMALI" error="DATI NON VALIDI: OFFERTA IN RIALZO O IMPORTO CON PIU' DI 2 DECIMALI" sqref="F18">
      <formula1>AND(IF(D18&gt;=10,IF(N18&gt;=10,M18&lt;6,M18&lt;5),M18&lt;5),F18&lt;D18)</formula1>
    </dataValidation>
    <dataValidation type="custom" allowBlank="1" showInputMessage="1" showErrorMessage="1" prompt="SONO AMMESSE SOLO OFFERTE IN RIBASSO E IMPORTI CON MASSIMO 2 DECIMALI" error="DATI NON VALIDI: OFFERTA IN RIALZO O IMPORTO CON PIU' DI 2 DECIMALI" sqref="E18:E25">
      <formula1>AND(IF(K18&gt;=10,J18&lt;6,J18&lt;5),E18&lt;=D18)</formula1>
    </dataValidation>
  </dataValidations>
  <printOptions horizontalCentered="1"/>
  <pageMargins left="0.7479166666666667" right="0.7479166666666667" top="0.6097222222222223" bottom="0.5701388888888889" header="0.5118055555555555" footer="0.5118055555555555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pr44226</cp:lastModifiedBy>
  <cp:lastPrinted>2018-11-13T10:24:46Z</cp:lastPrinted>
  <dcterms:created xsi:type="dcterms:W3CDTF">2018-01-31T13:25:11Z</dcterms:created>
  <dcterms:modified xsi:type="dcterms:W3CDTF">2018-12-12T14:52:35Z</dcterms:modified>
  <cp:category/>
  <cp:version/>
  <cp:contentType/>
  <cp:contentStatus/>
</cp:coreProperties>
</file>