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2270" activeTab="0"/>
  </bookViews>
  <sheets>
    <sheet name="Art.   " sheetId="1" r:id="rId1"/>
  </sheets>
  <definedNames>
    <definedName name="OLE_LINK1" localSheetId="0">'Art.   '!$A$2</definedName>
    <definedName name="OLE_LINK3" localSheetId="0">'Art.   '!$B$40</definedName>
  </definedNames>
  <calcPr fullCalcOnLoad="1"/>
</workbook>
</file>

<file path=xl/sharedStrings.xml><?xml version="1.0" encoding="utf-8"?>
<sst xmlns="http://schemas.openxmlformats.org/spreadsheetml/2006/main" count="70" uniqueCount="52">
  <si>
    <t>Descrizione breve della lavorazione prevista
nell'Elenco descrittivo delle voci</t>
  </si>
  <si>
    <t>U.M.</t>
  </si>
  <si>
    <t>........</t>
  </si>
  <si>
    <t>N°</t>
  </si>
  <si>
    <t>Elementi dell'analisi</t>
  </si>
  <si>
    <t>Quantità</t>
  </si>
  <si>
    <t>Prezzo</t>
  </si>
  <si>
    <t>Importo</t>
  </si>
  <si>
    <t>Incid.</t>
  </si>
  <si>
    <t>[€]</t>
  </si>
  <si>
    <t>[€[</t>
  </si>
  <si>
    <t>%</t>
  </si>
  <si>
    <t>**</t>
  </si>
  <si>
    <t>Manodopera</t>
  </si>
  <si>
    <t>a. operaio specializzato *</t>
  </si>
  <si>
    <t>b. operaio qualificato *</t>
  </si>
  <si>
    <t>c. operaio comune *</t>
  </si>
  <si>
    <t>Squadra tipo *</t>
  </si>
  <si>
    <t>Materiali a piè d' opera</t>
  </si>
  <si>
    <t>Noleggi</t>
  </si>
  <si>
    <t>a. componente 1</t>
  </si>
  <si>
    <t>b. componente 2</t>
  </si>
  <si>
    <t>c. componente 3</t>
  </si>
  <si>
    <t>A</t>
  </si>
  <si>
    <t>Sommano</t>
  </si>
  <si>
    <t>--</t>
  </si>
  <si>
    <t>B</t>
  </si>
  <si>
    <t>C</t>
  </si>
  <si>
    <t>Sommano (B+6)</t>
  </si>
  <si>
    <t>Eventuali deduzioni:</t>
  </si>
  <si>
    <t>D</t>
  </si>
  <si>
    <t xml:space="preserve">-- </t>
  </si>
  <si>
    <t xml:space="preserve">* </t>
  </si>
  <si>
    <t xml:space="preserve">** </t>
  </si>
  <si>
    <t>Indicare per ciascun elemento dell'analisi la relativa percentuale di incidenza sul totale.</t>
  </si>
  <si>
    <r>
      <t>Articolo</t>
    </r>
    <r>
      <rPr>
        <sz val="10"/>
        <rFont val="Arial"/>
        <family val="2"/>
      </rPr>
      <t xml:space="preserve"> </t>
    </r>
  </si>
  <si>
    <r>
      <t>Oppure</t>
    </r>
    <r>
      <rPr>
        <sz val="8"/>
        <rFont val="Arial"/>
        <family val="2"/>
      </rPr>
      <t xml:space="preserve"> </t>
    </r>
  </si>
  <si>
    <r>
      <t>a.</t>
    </r>
    <r>
      <rPr>
        <sz val="8"/>
        <rFont val="Arial"/>
        <family val="2"/>
      </rPr>
      <t xml:space="preserve"> componente 1</t>
    </r>
  </si>
  <si>
    <r>
      <t>b.</t>
    </r>
    <r>
      <rPr>
        <sz val="8"/>
        <rFont val="Arial"/>
        <family val="2"/>
      </rPr>
      <t xml:space="preserve"> componente 2</t>
    </r>
  </si>
  <si>
    <r>
      <t>Trasporti</t>
    </r>
    <r>
      <rPr>
        <b/>
        <sz val="8"/>
        <rFont val="Arial"/>
        <family val="2"/>
      </rPr>
      <t xml:space="preserve"> </t>
    </r>
  </si>
  <si>
    <r>
      <t xml:space="preserve">Spese </t>
    </r>
    <r>
      <rPr>
        <b/>
        <i/>
        <sz val="8"/>
        <color indexed="8"/>
        <rFont val="Arial"/>
        <family val="2"/>
      </rPr>
      <t>generali</t>
    </r>
    <r>
      <rPr>
        <b/>
        <sz val="8"/>
        <rFont val="Arial"/>
        <family val="2"/>
      </rPr>
      <t xml:space="preserve"> </t>
    </r>
  </si>
  <si>
    <r>
      <t>Utile Impresa</t>
    </r>
    <r>
      <rPr>
        <b/>
        <sz val="8"/>
        <rFont val="Arial"/>
        <family val="2"/>
      </rPr>
      <t xml:space="preserve"> </t>
    </r>
  </si>
  <si>
    <r>
      <t>Arrotondamento (+/-)</t>
    </r>
    <r>
      <rPr>
        <b/>
        <sz val="8"/>
        <rFont val="Arial"/>
        <family val="2"/>
      </rPr>
      <t xml:space="preserve"> </t>
    </r>
  </si>
  <si>
    <r>
      <t>TOTALE</t>
    </r>
    <r>
      <rPr>
        <sz val="8"/>
        <rFont val="Arial"/>
        <family val="2"/>
      </rPr>
      <t xml:space="preserve"> (D+8)</t>
    </r>
  </si>
  <si>
    <t>REALIZZAZIONE DEL 4° LOTTO, CON BONIFICA E MESSA IN SICUREZZA DELL’AREA, DELLA DISCARICA DI ISCHIA PODETTI DI TRENTO</t>
  </si>
  <si>
    <t>Oggetto dell’appalto:</t>
  </si>
  <si>
    <r>
      <t>Sommano</t>
    </r>
    <r>
      <rPr>
        <sz val="8"/>
        <rFont val="Arial"/>
        <family val="2"/>
      </rPr>
      <t xml:space="preserve"> (A+5)</t>
    </r>
  </si>
  <si>
    <r>
      <t>Sommano</t>
    </r>
    <r>
      <rPr>
        <sz val="8"/>
        <rFont val="Arial"/>
        <family val="2"/>
      </rPr>
      <t xml:space="preserve"> (C+7)</t>
    </r>
  </si>
  <si>
    <t>Il numero di operai per ogni singola qualifica va indicato per ciascun tipo di lavorazione nel rispetto della squadra tipo prevista dal D.M. 11 dicembre 1978. Indicare la manodopera specifica della lavorazione compiuta esclusa quella riferita alla fornitura in cantiere dei materiali a piè d'opera, ai noleggi e ai trasporti.</t>
  </si>
  <si>
    <t>ALLEGATO A</t>
  </si>
  <si>
    <t>Art. ...….</t>
  </si>
  <si>
    <t>.........................................................................................................................................................................................................................................</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</si>
</sst>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Sì&quot;;&quot;Sì&quot;;&quot;No&quot;"/>
    <numFmt numFmtId="173" formatCode="&quot;Vero&quot;;&quot;Vero&quot;;&quot;Falso&quot;"/>
    <numFmt numFmtId="174" formatCode="&quot;Attivo&quot;;&quot;Attivo&quot;;&quot;Disattivo&quot;"/>
    <numFmt numFmtId="175" formatCode="[$€-2]\ #.##000_);[Red]\([$€-2]\ #.##000\)"/>
    <numFmt numFmtId="176" formatCode="_-[$€-410]\ * #,##0.00_-;\-[$€-410]\ * #,##0.00_-;_-[$€-410]\ * &quot;-&quot;??_-;_-@_-"/>
    <numFmt numFmtId="177" formatCode="[$€-410]\ #,##0.00"/>
    <numFmt numFmtId="178" formatCode="0.0"/>
    <numFmt numFmtId="179" formatCode="#,##0.000_ ;\-#,##0.000\ "/>
    <numFmt numFmtId="180" formatCode="0.000%"/>
  </numFmts>
  <fonts count="15">
    <font>
      <sz val="10"/>
      <name val="Arial"/>
      <family val="0"/>
    </font>
    <font>
      <sz val="8"/>
      <name val="Arial"/>
      <family val="0"/>
    </font>
    <font>
      <sz val="10"/>
      <color indexed="8"/>
      <name val="Arial"/>
      <family val="2"/>
    </font>
    <font>
      <sz val="12"/>
      <name val="Arial"/>
      <family val="2"/>
    </font>
    <font>
      <sz val="12"/>
      <color indexed="8"/>
      <name val="Arial"/>
      <family val="2"/>
    </font>
    <font>
      <b/>
      <sz val="12"/>
      <name val="Arial"/>
      <family val="2"/>
    </font>
    <font>
      <sz val="10"/>
      <name val="Times New Roman"/>
      <family val="1"/>
    </font>
    <font>
      <b/>
      <sz val="8"/>
      <color indexed="8"/>
      <name val="Arial"/>
      <family val="2"/>
    </font>
    <font>
      <b/>
      <i/>
      <sz val="8"/>
      <color indexed="8"/>
      <name val="Arial"/>
      <family val="2"/>
    </font>
    <font>
      <sz val="8"/>
      <color indexed="8"/>
      <name val="Arial"/>
      <family val="2"/>
    </font>
    <font>
      <b/>
      <sz val="8"/>
      <name val="Arial"/>
      <family val="2"/>
    </font>
    <font>
      <i/>
      <sz val="8"/>
      <color indexed="8"/>
      <name val="Arial"/>
      <family val="2"/>
    </font>
    <font>
      <sz val="9"/>
      <color indexed="8"/>
      <name val="Arial"/>
      <family val="2"/>
    </font>
    <font>
      <b/>
      <sz val="9"/>
      <name val="Arial"/>
      <family val="2"/>
    </font>
    <font>
      <b/>
      <sz val="14"/>
      <color indexed="8"/>
      <name val="Arial"/>
      <family val="2"/>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3">
    <border>
      <left/>
      <right/>
      <top/>
      <bottom/>
      <diagonal/>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4">
    <xf numFmtId="0" fontId="0" fillId="0" borderId="0" xfId="0" applyAlignment="1">
      <alignment/>
    </xf>
    <xf numFmtId="0" fontId="2" fillId="2" borderId="0"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0" borderId="0" xfId="0" applyBorder="1" applyAlignment="1">
      <alignment/>
    </xf>
    <xf numFmtId="0" fontId="5" fillId="3" borderId="1" xfId="0" applyFont="1" applyFill="1" applyBorder="1" applyAlignment="1">
      <alignment horizontal="center" wrapText="1"/>
    </xf>
    <xf numFmtId="0" fontId="3" fillId="2" borderId="2" xfId="0" applyFont="1" applyFill="1" applyBorder="1" applyAlignment="1">
      <alignment vertical="top" wrapText="1"/>
    </xf>
    <xf numFmtId="0" fontId="0" fillId="2" borderId="3" xfId="0" applyFont="1" applyFill="1" applyBorder="1" applyAlignment="1">
      <alignment horizontal="center" wrapText="1"/>
    </xf>
    <xf numFmtId="0" fontId="0" fillId="0" borderId="4" xfId="0" applyBorder="1" applyAlignment="1">
      <alignment/>
    </xf>
    <xf numFmtId="0" fontId="0" fillId="2" borderId="5" xfId="0" applyFill="1" applyBorder="1" applyAlignment="1">
      <alignment wrapText="1"/>
    </xf>
    <xf numFmtId="0" fontId="0" fillId="2" borderId="5" xfId="0" applyFont="1" applyFill="1" applyBorder="1" applyAlignment="1">
      <alignment horizontal="center" wrapText="1"/>
    </xf>
    <xf numFmtId="0" fontId="6" fillId="0" borderId="0" xfId="0" applyFont="1" applyAlignment="1">
      <alignment wrapText="1"/>
    </xf>
    <xf numFmtId="0" fontId="1" fillId="0" borderId="0" xfId="0" applyFont="1" applyAlignment="1">
      <alignment/>
    </xf>
    <xf numFmtId="0" fontId="8" fillId="4" borderId="6" xfId="0" applyFont="1" applyFill="1" applyBorder="1" applyAlignment="1">
      <alignment wrapText="1"/>
    </xf>
    <xf numFmtId="0" fontId="1" fillId="4" borderId="6" xfId="0" applyFont="1" applyFill="1" applyBorder="1" applyAlignment="1">
      <alignment horizontal="center" wrapText="1"/>
    </xf>
    <xf numFmtId="179" fontId="1" fillId="4" borderId="6" xfId="17" applyNumberFormat="1" applyFont="1" applyFill="1" applyBorder="1" applyAlignment="1">
      <alignment wrapText="1"/>
    </xf>
    <xf numFmtId="177" fontId="1" fillId="4" borderId="6" xfId="0" applyNumberFormat="1" applyFont="1" applyFill="1" applyBorder="1" applyAlignment="1">
      <alignment wrapText="1"/>
    </xf>
    <xf numFmtId="176" fontId="1" fillId="4" borderId="6" xfId="0" applyNumberFormat="1" applyFont="1" applyFill="1" applyBorder="1" applyAlignment="1">
      <alignment wrapText="1"/>
    </xf>
    <xf numFmtId="0" fontId="1" fillId="4" borderId="6" xfId="0" applyFont="1" applyFill="1" applyBorder="1" applyAlignment="1">
      <alignment wrapText="1"/>
    </xf>
    <xf numFmtId="0" fontId="0" fillId="0" borderId="0" xfId="0" applyAlignment="1">
      <alignment vertical="center"/>
    </xf>
    <xf numFmtId="0" fontId="9" fillId="2" borderId="6" xfId="0" applyFont="1" applyFill="1" applyBorder="1" applyAlignment="1">
      <alignment wrapText="1"/>
    </xf>
    <xf numFmtId="0" fontId="1" fillId="3" borderId="6" xfId="0" applyFont="1" applyFill="1" applyBorder="1" applyAlignment="1">
      <alignment horizontal="center" wrapText="1"/>
    </xf>
    <xf numFmtId="179" fontId="1" fillId="3" borderId="6" xfId="17" applyNumberFormat="1" applyFont="1" applyFill="1" applyBorder="1" applyAlignment="1">
      <alignment wrapText="1"/>
    </xf>
    <xf numFmtId="177" fontId="1" fillId="3" borderId="6" xfId="0" applyNumberFormat="1" applyFont="1" applyFill="1" applyBorder="1" applyAlignment="1">
      <alignment wrapText="1"/>
    </xf>
    <xf numFmtId="176" fontId="1" fillId="2" borderId="6" xfId="0" applyNumberFormat="1" applyFont="1" applyFill="1" applyBorder="1" applyAlignment="1">
      <alignment wrapText="1"/>
    </xf>
    <xf numFmtId="180" fontId="1" fillId="2" borderId="6" xfId="0" applyNumberFormat="1" applyFont="1" applyFill="1" applyBorder="1" applyAlignment="1">
      <alignment wrapText="1"/>
    </xf>
    <xf numFmtId="0" fontId="1" fillId="2" borderId="6" xfId="0" applyFont="1" applyFill="1" applyBorder="1" applyAlignment="1">
      <alignment horizontal="center" wrapText="1"/>
    </xf>
    <xf numFmtId="179" fontId="1" fillId="2" borderId="6" xfId="17" applyNumberFormat="1" applyFont="1" applyFill="1" applyBorder="1" applyAlignment="1">
      <alignment wrapText="1"/>
    </xf>
    <xf numFmtId="177" fontId="1" fillId="2" borderId="6" xfId="0" applyNumberFormat="1" applyFont="1" applyFill="1" applyBorder="1" applyAlignment="1">
      <alignment wrapText="1"/>
    </xf>
    <xf numFmtId="176" fontId="1" fillId="2" borderId="7" xfId="0" applyNumberFormat="1" applyFont="1" applyFill="1" applyBorder="1" applyAlignment="1">
      <alignment wrapText="1"/>
    </xf>
    <xf numFmtId="0" fontId="11" fillId="2" borderId="8" xfId="0" applyFont="1" applyFill="1" applyBorder="1" applyAlignment="1">
      <alignment horizontal="right" wrapText="1"/>
    </xf>
    <xf numFmtId="0" fontId="1" fillId="2" borderId="8" xfId="0" applyFont="1" applyFill="1" applyBorder="1" applyAlignment="1" quotePrefix="1">
      <alignment horizontal="center" wrapText="1"/>
    </xf>
    <xf numFmtId="177" fontId="1" fillId="2" borderId="9" xfId="0" applyNumberFormat="1" applyFont="1" applyFill="1" applyBorder="1" applyAlignment="1" quotePrefix="1">
      <alignment horizontal="center" wrapText="1"/>
    </xf>
    <xf numFmtId="176" fontId="10" fillId="2" borderId="1" xfId="0" applyNumberFormat="1" applyFont="1" applyFill="1" applyBorder="1" applyAlignment="1">
      <alignment wrapText="1"/>
    </xf>
    <xf numFmtId="180" fontId="7" fillId="2" borderId="10" xfId="0" applyNumberFormat="1" applyFont="1" applyFill="1" applyBorder="1" applyAlignment="1">
      <alignment horizontal="right" wrapText="1"/>
    </xf>
    <xf numFmtId="0" fontId="7" fillId="4" borderId="6" xfId="0" applyFont="1" applyFill="1" applyBorder="1" applyAlignment="1">
      <alignment vertical="center" wrapText="1"/>
    </xf>
    <xf numFmtId="0" fontId="10" fillId="2" borderId="6" xfId="0" applyFont="1" applyFill="1" applyBorder="1" applyAlignment="1">
      <alignment horizontal="center" vertical="center" wrapText="1"/>
    </xf>
    <xf numFmtId="2" fontId="1" fillId="3" borderId="6" xfId="0" applyNumberFormat="1" applyFont="1" applyFill="1" applyBorder="1" applyAlignment="1">
      <alignment horizontal="center" vertical="center" wrapText="1"/>
    </xf>
    <xf numFmtId="177" fontId="1" fillId="2" borderId="6" xfId="0" applyNumberFormat="1" applyFont="1" applyFill="1" applyBorder="1" applyAlignment="1" quotePrefix="1">
      <alignment horizontal="center" vertical="center" wrapText="1"/>
    </xf>
    <xf numFmtId="176" fontId="1" fillId="2" borderId="11" xfId="0" applyNumberFormat="1" applyFont="1" applyFill="1" applyBorder="1" applyAlignment="1">
      <alignment vertical="center" wrapText="1"/>
    </xf>
    <xf numFmtId="0" fontId="1" fillId="2" borderId="0" xfId="0" applyFont="1" applyFill="1" applyAlignment="1">
      <alignment vertical="center" wrapText="1"/>
    </xf>
    <xf numFmtId="0" fontId="1" fillId="2" borderId="6" xfId="0" applyFont="1" applyFill="1" applyBorder="1" applyAlignment="1" quotePrefix="1">
      <alignment horizontal="center" wrapText="1"/>
    </xf>
    <xf numFmtId="177" fontId="1" fillId="2" borderId="12" xfId="0" applyNumberFormat="1" applyFont="1" applyFill="1" applyBorder="1" applyAlignment="1" quotePrefix="1">
      <alignment horizontal="center" wrapText="1"/>
    </xf>
    <xf numFmtId="176" fontId="10" fillId="2" borderId="13" xfId="0" applyNumberFormat="1" applyFont="1" applyFill="1" applyBorder="1" applyAlignment="1">
      <alignment wrapText="1"/>
    </xf>
    <xf numFmtId="0" fontId="1" fillId="2" borderId="0" xfId="0" applyFont="1" applyFill="1" applyAlignment="1">
      <alignment wrapText="1"/>
    </xf>
    <xf numFmtId="0" fontId="8" fillId="4" borderId="6" xfId="0" applyFont="1" applyFill="1" applyBorder="1" applyAlignment="1">
      <alignment vertical="center" wrapText="1"/>
    </xf>
    <xf numFmtId="0" fontId="1" fillId="3" borderId="6" xfId="0" applyFont="1" applyFill="1" applyBorder="1" applyAlignment="1">
      <alignment horizontal="center" vertical="center" wrapText="1"/>
    </xf>
    <xf numFmtId="0" fontId="1" fillId="3" borderId="6" xfId="0" applyFont="1" applyFill="1" applyBorder="1" applyAlignment="1">
      <alignment vertical="center" wrapText="1"/>
    </xf>
    <xf numFmtId="177" fontId="1" fillId="3" borderId="6" xfId="0" applyNumberFormat="1" applyFont="1" applyFill="1" applyBorder="1" applyAlignment="1">
      <alignment vertical="center" wrapText="1"/>
    </xf>
    <xf numFmtId="0" fontId="1" fillId="0" borderId="6" xfId="0" applyFont="1" applyFill="1" applyBorder="1" applyAlignment="1" quotePrefix="1">
      <alignment horizontal="center" wrapText="1"/>
    </xf>
    <xf numFmtId="177" fontId="1" fillId="0" borderId="12" xfId="0" applyNumberFormat="1" applyFont="1" applyFill="1" applyBorder="1" applyAlignment="1" quotePrefix="1">
      <alignment horizontal="center" wrapText="1"/>
    </xf>
    <xf numFmtId="176" fontId="10" fillId="0" borderId="13" xfId="0" applyNumberFormat="1" applyFont="1" applyFill="1" applyBorder="1" applyAlignment="1">
      <alignment wrapText="1"/>
    </xf>
    <xf numFmtId="0" fontId="1" fillId="2" borderId="6" xfId="0" applyFont="1" applyFill="1" applyBorder="1" applyAlignment="1" quotePrefix="1">
      <alignment horizontal="center" vertical="center" wrapText="1"/>
    </xf>
    <xf numFmtId="176" fontId="1" fillId="3" borderId="11" xfId="0" applyNumberFormat="1" applyFont="1" applyFill="1" applyBorder="1" applyAlignment="1">
      <alignment vertical="center" wrapText="1"/>
    </xf>
    <xf numFmtId="0" fontId="1" fillId="2" borderId="6" xfId="0" applyFont="1" applyFill="1" applyBorder="1" applyAlignment="1">
      <alignment horizontal="right" wrapText="1"/>
    </xf>
    <xf numFmtId="177" fontId="1" fillId="2" borderId="12" xfId="0" applyNumberFormat="1" applyFont="1" applyFill="1" applyBorder="1" applyAlignment="1">
      <alignment wrapText="1"/>
    </xf>
    <xf numFmtId="0" fontId="1" fillId="2" borderId="0" xfId="0" applyFont="1" applyFill="1" applyBorder="1" applyAlignment="1">
      <alignment horizontal="right" wrapText="1"/>
    </xf>
    <xf numFmtId="0" fontId="7" fillId="2" borderId="0" xfId="0" applyFont="1" applyFill="1" applyBorder="1" applyAlignment="1">
      <alignment horizontal="center" wrapText="1"/>
    </xf>
    <xf numFmtId="0" fontId="1" fillId="2" borderId="0" xfId="0" applyFont="1" applyFill="1" applyBorder="1" applyAlignment="1">
      <alignment wrapText="1"/>
    </xf>
    <xf numFmtId="0" fontId="10" fillId="2" borderId="0" xfId="0" applyFont="1" applyFill="1" applyBorder="1" applyAlignment="1">
      <alignment wrapText="1"/>
    </xf>
    <xf numFmtId="0" fontId="9" fillId="0" borderId="0" xfId="0" applyFont="1" applyAlignment="1">
      <alignment horizontal="center" vertical="center"/>
    </xf>
    <xf numFmtId="0" fontId="12" fillId="0" borderId="0" xfId="0" applyFont="1" applyAlignment="1">
      <alignment horizontal="center" vertical="center"/>
    </xf>
    <xf numFmtId="0" fontId="7" fillId="2" borderId="6" xfId="0" applyFont="1" applyFill="1" applyBorder="1" applyAlignment="1">
      <alignment horizontal="center" wrapText="1"/>
    </xf>
    <xf numFmtId="0" fontId="9" fillId="2" borderId="6" xfId="0" applyFont="1" applyFill="1" applyBorder="1" applyAlignment="1">
      <alignment horizontal="center" wrapText="1"/>
    </xf>
    <xf numFmtId="0" fontId="7" fillId="4" borderId="6" xfId="0" applyFont="1" applyFill="1" applyBorder="1" applyAlignment="1">
      <alignment horizontal="left" wrapText="1"/>
    </xf>
    <xf numFmtId="0" fontId="9" fillId="2" borderId="6" xfId="0" applyFont="1" applyFill="1" applyBorder="1" applyAlignment="1">
      <alignment horizontal="left" wrapText="1"/>
    </xf>
    <xf numFmtId="0" fontId="1" fillId="2" borderId="6" xfId="0" applyFont="1" applyFill="1" applyBorder="1" applyAlignment="1">
      <alignment horizontal="left" wrapText="1"/>
    </xf>
    <xf numFmtId="0" fontId="7" fillId="4" borderId="6" xfId="0" applyFont="1" applyFill="1" applyBorder="1" applyAlignment="1">
      <alignment horizontal="left" vertical="center" wrapText="1"/>
    </xf>
    <xf numFmtId="0" fontId="2" fillId="2" borderId="13" xfId="0" applyFont="1" applyFill="1" applyBorder="1" applyAlignment="1">
      <alignment horizontal="center" vertical="center"/>
    </xf>
    <xf numFmtId="0" fontId="4" fillId="2" borderId="13" xfId="0" applyFont="1" applyFill="1" applyBorder="1" applyAlignment="1">
      <alignment horizontal="center" vertical="center"/>
    </xf>
    <xf numFmtId="0" fontId="3" fillId="3" borderId="1" xfId="0" applyFont="1" applyFill="1" applyBorder="1" applyAlignment="1">
      <alignment horizontal="center" vertical="center"/>
    </xf>
    <xf numFmtId="0" fontId="9" fillId="2" borderId="8" xfId="0" applyFont="1" applyFill="1" applyBorder="1" applyAlignment="1">
      <alignment horizontal="center" wrapText="1"/>
    </xf>
    <xf numFmtId="0" fontId="14" fillId="0" borderId="2" xfId="0" applyFont="1" applyBorder="1" applyAlignment="1">
      <alignment horizontal="center" vertical="center"/>
    </xf>
    <xf numFmtId="0" fontId="12" fillId="0" borderId="0" xfId="0" applyFont="1" applyAlignment="1">
      <alignment horizontal="justify" wrapText="1"/>
    </xf>
    <xf numFmtId="0" fontId="12" fillId="0" borderId="0" xfId="0" applyFont="1" applyAlignment="1">
      <alignment horizontal="justify"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2" fillId="2"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18" xfId="0" applyFont="1" applyFill="1" applyBorder="1" applyAlignment="1">
      <alignment horizontal="left" vertical="top" wrapText="1"/>
    </xf>
    <xf numFmtId="0" fontId="13" fillId="2" borderId="19"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3" fillId="2" borderId="21" xfId="0" applyFont="1" applyFill="1" applyBorder="1" applyAlignment="1">
      <alignment vertical="top" wrapText="1"/>
    </xf>
    <xf numFmtId="0" fontId="3" fillId="2" borderId="0" xfId="0" applyFont="1" applyFill="1" applyBorder="1" applyAlignment="1">
      <alignment vertical="top" wrapText="1"/>
    </xf>
  </cellXfs>
  <cellStyles count="7">
    <cellStyle name="Normal" xfId="0"/>
    <cellStyle name="Comma" xfId="15"/>
    <cellStyle name="Comma [0]" xfId="16"/>
    <cellStyle name="Migliaia_Foglio analisi prezzi_primo_classificato"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
  <sheetViews>
    <sheetView tabSelected="1" workbookViewId="0" topLeftCell="A1">
      <selection activeCell="F36" sqref="F36"/>
    </sheetView>
  </sheetViews>
  <sheetFormatPr defaultColWidth="9.140625" defaultRowHeight="12.75"/>
  <cols>
    <col min="1" max="1" width="8.57421875" style="0" customWidth="1"/>
    <col min="2" max="2" width="31.57421875" style="0" customWidth="1"/>
    <col min="3" max="3" width="7.28125" style="0" customWidth="1"/>
    <col min="4" max="4" width="9.57421875" style="0" customWidth="1"/>
    <col min="5" max="5" width="9.7109375" style="0" customWidth="1"/>
  </cols>
  <sheetData>
    <row r="1" spans="1:7" ht="39" customHeight="1" thickBot="1">
      <c r="A1" s="71" t="s">
        <v>49</v>
      </c>
      <c r="B1" s="71"/>
      <c r="C1" s="71"/>
      <c r="D1" s="71"/>
      <c r="E1" s="71"/>
      <c r="F1" s="71"/>
      <c r="G1" s="71"/>
    </row>
    <row r="2" spans="1:8" ht="12.75" customHeight="1">
      <c r="A2" s="80" t="s">
        <v>45</v>
      </c>
      <c r="B2" s="81"/>
      <c r="C2" s="81"/>
      <c r="D2" s="81"/>
      <c r="E2" s="81"/>
      <c r="F2" s="81"/>
      <c r="G2" s="82"/>
      <c r="H2" s="1"/>
    </row>
    <row r="3" spans="1:8" ht="25.5" customHeight="1" thickBot="1">
      <c r="A3" s="83" t="s">
        <v>44</v>
      </c>
      <c r="B3" s="84"/>
      <c r="C3" s="84"/>
      <c r="D3" s="84"/>
      <c r="E3" s="84"/>
      <c r="F3" s="84"/>
      <c r="G3" s="85"/>
      <c r="H3" s="2"/>
    </row>
    <row r="4" spans="1:8" ht="15.75" thickBot="1">
      <c r="A4" s="92"/>
      <c r="B4" s="92"/>
      <c r="C4" s="92"/>
      <c r="D4" s="92"/>
      <c r="E4" s="92"/>
      <c r="F4" s="92"/>
      <c r="G4" s="92"/>
      <c r="H4" s="93"/>
    </row>
    <row r="5" spans="1:8" ht="25.5" customHeight="1" thickBot="1">
      <c r="A5" s="67" t="s">
        <v>35</v>
      </c>
      <c r="B5" s="89" t="s">
        <v>0</v>
      </c>
      <c r="C5" s="90"/>
      <c r="D5" s="90"/>
      <c r="E5" s="90"/>
      <c r="F5" s="91"/>
      <c r="G5" s="68" t="s">
        <v>1</v>
      </c>
      <c r="H5" s="3"/>
    </row>
    <row r="6" spans="1:8" ht="45" customHeight="1" thickBot="1">
      <c r="A6" s="4" t="s">
        <v>50</v>
      </c>
      <c r="B6" s="86" t="s">
        <v>51</v>
      </c>
      <c r="C6" s="87"/>
      <c r="D6" s="87"/>
      <c r="E6" s="87"/>
      <c r="F6" s="88"/>
      <c r="G6" s="69" t="s">
        <v>2</v>
      </c>
      <c r="H6" s="3"/>
    </row>
    <row r="7" spans="1:8" ht="15.75" thickBot="1">
      <c r="A7" s="5"/>
      <c r="B7" s="92"/>
      <c r="C7" s="92"/>
      <c r="D7" s="92"/>
      <c r="E7" s="92"/>
      <c r="F7" s="92"/>
      <c r="G7" s="92"/>
      <c r="H7" s="93"/>
    </row>
    <row r="8" spans="1:8" ht="12.75" customHeight="1">
      <c r="A8" s="77" t="s">
        <v>3</v>
      </c>
      <c r="B8" s="74" t="s">
        <v>4</v>
      </c>
      <c r="C8" s="77" t="s">
        <v>1</v>
      </c>
      <c r="D8" s="77" t="s">
        <v>5</v>
      </c>
      <c r="E8" s="6" t="s">
        <v>6</v>
      </c>
      <c r="F8" s="6" t="s">
        <v>7</v>
      </c>
      <c r="G8" s="6" t="s">
        <v>8</v>
      </c>
      <c r="H8" s="7"/>
    </row>
    <row r="9" spans="1:7" ht="12.75">
      <c r="A9" s="78"/>
      <c r="B9" s="75"/>
      <c r="C9" s="78"/>
      <c r="D9" s="78"/>
      <c r="E9" s="6" t="s">
        <v>9</v>
      </c>
      <c r="F9" s="6" t="s">
        <v>10</v>
      </c>
      <c r="G9" s="6" t="s">
        <v>11</v>
      </c>
    </row>
    <row r="10" spans="1:7" ht="13.5" thickBot="1">
      <c r="A10" s="79"/>
      <c r="B10" s="76"/>
      <c r="C10" s="79"/>
      <c r="D10" s="79"/>
      <c r="E10" s="8"/>
      <c r="F10" s="8"/>
      <c r="G10" s="9" t="s">
        <v>12</v>
      </c>
    </row>
    <row r="11" spans="1:8" ht="12.75">
      <c r="A11" s="10"/>
      <c r="B11" s="10"/>
      <c r="C11" s="10"/>
      <c r="D11" s="10"/>
      <c r="E11" s="10"/>
      <c r="F11" s="10"/>
      <c r="G11" s="10"/>
      <c r="H11" s="10"/>
    </row>
    <row r="12" ht="12.75">
      <c r="A12" s="11"/>
    </row>
    <row r="13" spans="1:7" s="18" customFormat="1" ht="12.75">
      <c r="A13" s="63">
        <v>1</v>
      </c>
      <c r="B13" s="12" t="s">
        <v>13</v>
      </c>
      <c r="C13" s="13"/>
      <c r="D13" s="14"/>
      <c r="E13" s="15"/>
      <c r="F13" s="16"/>
      <c r="G13" s="17"/>
    </row>
    <row r="14" spans="1:7" ht="12.75">
      <c r="A14" s="64">
        <v>1.1</v>
      </c>
      <c r="B14" s="19" t="s">
        <v>14</v>
      </c>
      <c r="C14" s="20"/>
      <c r="D14" s="21"/>
      <c r="E14" s="22"/>
      <c r="F14" s="23">
        <f>ROUNDUP(D14*E14,2)</f>
        <v>0</v>
      </c>
      <c r="G14" s="24" t="str">
        <f>IF(F14&gt;0,F14/$F$29,"--")</f>
        <v>--</v>
      </c>
    </row>
    <row r="15" spans="1:7" ht="12.75">
      <c r="A15" s="64">
        <v>1.2</v>
      </c>
      <c r="B15" s="19" t="s">
        <v>15</v>
      </c>
      <c r="C15" s="20"/>
      <c r="D15" s="21"/>
      <c r="E15" s="22"/>
      <c r="F15" s="23">
        <f>ROUNDUP(D15*E15,2)</f>
        <v>0</v>
      </c>
      <c r="G15" s="24" t="str">
        <f>IF(F15&gt;0,F15/$F$29,"--")</f>
        <v>--</v>
      </c>
    </row>
    <row r="16" spans="1:7" ht="12.75">
      <c r="A16" s="64">
        <v>1.3</v>
      </c>
      <c r="B16" s="19" t="s">
        <v>16</v>
      </c>
      <c r="C16" s="20"/>
      <c r="D16" s="21"/>
      <c r="E16" s="22"/>
      <c r="F16" s="23">
        <f>ROUNDUP(D16*E16,2)</f>
        <v>0</v>
      </c>
      <c r="G16" s="24" t="str">
        <f>IF(F16&gt;0,F16/$F$29,"--")</f>
        <v>--</v>
      </c>
    </row>
    <row r="17" spans="1:7" ht="12.75">
      <c r="A17" s="65"/>
      <c r="B17" s="19" t="s">
        <v>36</v>
      </c>
      <c r="C17" s="25"/>
      <c r="D17" s="26"/>
      <c r="E17" s="27"/>
      <c r="F17" s="23"/>
      <c r="G17" s="24"/>
    </row>
    <row r="18" spans="1:7" ht="12.75">
      <c r="A18" s="64">
        <v>1.1</v>
      </c>
      <c r="B18" s="19" t="s">
        <v>17</v>
      </c>
      <c r="C18" s="20"/>
      <c r="D18" s="21"/>
      <c r="E18" s="22"/>
      <c r="F18" s="23">
        <f>ROUNDUP(D18*E18,2)</f>
        <v>0</v>
      </c>
      <c r="G18" s="24" t="str">
        <f>IF(F18&gt;0,F18/$F$29,"--")</f>
        <v>--</v>
      </c>
    </row>
    <row r="19" spans="1:7" s="18" customFormat="1" ht="12.75">
      <c r="A19" s="63">
        <v>2</v>
      </c>
      <c r="B19" s="12" t="s">
        <v>18</v>
      </c>
      <c r="C19" s="13"/>
      <c r="D19" s="14"/>
      <c r="E19" s="15"/>
      <c r="F19" s="16"/>
      <c r="G19" s="17"/>
    </row>
    <row r="20" spans="1:7" ht="12.75">
      <c r="A20" s="64">
        <v>2.1</v>
      </c>
      <c r="B20" s="19" t="s">
        <v>37</v>
      </c>
      <c r="C20" s="20"/>
      <c r="D20" s="21"/>
      <c r="E20" s="22"/>
      <c r="F20" s="23">
        <f>ROUNDUP(D20*E20,2)</f>
        <v>0</v>
      </c>
      <c r="G20" s="24" t="str">
        <f>IF(F20&gt;0,F20/$F$29,"--")</f>
        <v>--</v>
      </c>
    </row>
    <row r="21" spans="1:7" ht="12.75">
      <c r="A21" s="64">
        <v>2.2</v>
      </c>
      <c r="B21" s="19" t="s">
        <v>38</v>
      </c>
      <c r="C21" s="20"/>
      <c r="D21" s="21"/>
      <c r="E21" s="22"/>
      <c r="F21" s="23">
        <f>ROUNDUP(D21*E21,2)</f>
        <v>0</v>
      </c>
      <c r="G21" s="24" t="str">
        <f>IF(F21&gt;0,F21/$F$29,"--")</f>
        <v>--</v>
      </c>
    </row>
    <row r="22" spans="1:7" s="18" customFormat="1" ht="12.75">
      <c r="A22" s="63">
        <v>3</v>
      </c>
      <c r="B22" s="12" t="s">
        <v>19</v>
      </c>
      <c r="C22" s="13"/>
      <c r="D22" s="14"/>
      <c r="E22" s="15"/>
      <c r="F22" s="16"/>
      <c r="G22" s="17"/>
    </row>
    <row r="23" spans="1:7" ht="12.75">
      <c r="A23" s="64">
        <v>3.1</v>
      </c>
      <c r="B23" s="19" t="s">
        <v>20</v>
      </c>
      <c r="C23" s="20"/>
      <c r="D23" s="21"/>
      <c r="E23" s="22"/>
      <c r="F23" s="23">
        <f>ROUNDUP(D23*E23,2)</f>
        <v>0</v>
      </c>
      <c r="G23" s="24" t="str">
        <f>IF(F23&gt;0,F23/$F$29,"--")</f>
        <v>--</v>
      </c>
    </row>
    <row r="24" spans="1:7" ht="12.75">
      <c r="A24" s="64">
        <v>3.2</v>
      </c>
      <c r="B24" s="19" t="s">
        <v>21</v>
      </c>
      <c r="C24" s="20"/>
      <c r="D24" s="21"/>
      <c r="E24" s="22"/>
      <c r="F24" s="23">
        <f>ROUNDUP(D24*E24,2)</f>
        <v>0</v>
      </c>
      <c r="G24" s="24" t="str">
        <f>IF(F24&gt;0,F24/$F$29,"--")</f>
        <v>--</v>
      </c>
    </row>
    <row r="25" spans="1:7" ht="12.75">
      <c r="A25" s="64">
        <v>3.3</v>
      </c>
      <c r="B25" s="19" t="s">
        <v>22</v>
      </c>
      <c r="C25" s="20"/>
      <c r="D25" s="21"/>
      <c r="E25" s="22"/>
      <c r="F25" s="23">
        <f>ROUNDUP(D25*E25,2)</f>
        <v>0</v>
      </c>
      <c r="G25" s="24" t="str">
        <f>IF(F25&gt;0,F25/$F$29,"--")</f>
        <v>--</v>
      </c>
    </row>
    <row r="26" spans="1:7" ht="12.75">
      <c r="A26" s="63">
        <v>4</v>
      </c>
      <c r="B26" s="12" t="s">
        <v>39</v>
      </c>
      <c r="C26" s="13"/>
      <c r="D26" s="14"/>
      <c r="E26" s="15"/>
      <c r="F26" s="16"/>
      <c r="G26" s="17"/>
    </row>
    <row r="27" spans="1:7" ht="12.75">
      <c r="A27" s="64">
        <v>4.1</v>
      </c>
      <c r="B27" s="19" t="s">
        <v>20</v>
      </c>
      <c r="C27" s="20"/>
      <c r="D27" s="21"/>
      <c r="E27" s="22"/>
      <c r="F27" s="23">
        <f>ROUNDUP(D27*E27,2)</f>
        <v>0</v>
      </c>
      <c r="G27" s="24" t="str">
        <f>IF(F27&gt;0,F27/$F$29,"--")</f>
        <v>--</v>
      </c>
    </row>
    <row r="28" spans="1:7" ht="12.75">
      <c r="A28" s="64">
        <v>4.2</v>
      </c>
      <c r="B28" s="19" t="s">
        <v>21</v>
      </c>
      <c r="C28" s="20"/>
      <c r="D28" s="21"/>
      <c r="E28" s="22"/>
      <c r="F28" s="28">
        <f>ROUNDUP(D28*E28,2)</f>
        <v>0</v>
      </c>
      <c r="G28" s="24" t="str">
        <f>IF(F28&gt;0,F28/$F$29,"--")</f>
        <v>--</v>
      </c>
    </row>
    <row r="29" spans="1:7" ht="13.5" thickBot="1">
      <c r="A29" s="70" t="s">
        <v>23</v>
      </c>
      <c r="B29" s="29" t="s">
        <v>24</v>
      </c>
      <c r="C29" s="30" t="s">
        <v>25</v>
      </c>
      <c r="D29" s="30" t="s">
        <v>25</v>
      </c>
      <c r="E29" s="31" t="s">
        <v>25</v>
      </c>
      <c r="F29" s="32">
        <f>SUM(F13:F28)</f>
        <v>0</v>
      </c>
      <c r="G29" s="33">
        <f>SUM(G13:G28)</f>
        <v>0</v>
      </c>
    </row>
    <row r="30" spans="1:7" s="18" customFormat="1" ht="13.5" thickBot="1">
      <c r="A30" s="66">
        <v>5</v>
      </c>
      <c r="B30" s="34" t="s">
        <v>40</v>
      </c>
      <c r="C30" s="35" t="s">
        <v>11</v>
      </c>
      <c r="D30" s="36"/>
      <c r="E30" s="37"/>
      <c r="F30" s="38">
        <f>ROUNDUP(F29*D30/100,2)</f>
        <v>0</v>
      </c>
      <c r="G30" s="39"/>
    </row>
    <row r="31" spans="1:7" ht="13.5" thickBot="1">
      <c r="A31" s="62" t="s">
        <v>26</v>
      </c>
      <c r="B31" s="62" t="s">
        <v>46</v>
      </c>
      <c r="C31" s="40" t="s">
        <v>25</v>
      </c>
      <c r="D31" s="40" t="s">
        <v>25</v>
      </c>
      <c r="E31" s="41" t="s">
        <v>25</v>
      </c>
      <c r="F31" s="42">
        <f>F29+F30</f>
        <v>0</v>
      </c>
      <c r="G31" s="43"/>
    </row>
    <row r="32" spans="1:7" s="18" customFormat="1" ht="13.5" thickBot="1">
      <c r="A32" s="66">
        <v>6</v>
      </c>
      <c r="B32" s="44" t="s">
        <v>41</v>
      </c>
      <c r="C32" s="35" t="s">
        <v>11</v>
      </c>
      <c r="D32" s="36"/>
      <c r="E32" s="37"/>
      <c r="F32" s="38">
        <f>ROUNDUP(F29*D32/100,2)</f>
        <v>0</v>
      </c>
      <c r="G32" s="39"/>
    </row>
    <row r="33" spans="1:7" ht="13.5" thickBot="1">
      <c r="A33" s="62" t="s">
        <v>27</v>
      </c>
      <c r="B33" s="62" t="s">
        <v>28</v>
      </c>
      <c r="C33" s="40" t="s">
        <v>25</v>
      </c>
      <c r="D33" s="40" t="s">
        <v>25</v>
      </c>
      <c r="E33" s="41" t="s">
        <v>25</v>
      </c>
      <c r="F33" s="42">
        <f>F32+F31</f>
        <v>0</v>
      </c>
      <c r="G33" s="43"/>
    </row>
    <row r="34" spans="1:7" s="18" customFormat="1" ht="13.5" thickBot="1">
      <c r="A34" s="66">
        <v>7</v>
      </c>
      <c r="B34" s="44" t="s">
        <v>29</v>
      </c>
      <c r="C34" s="45"/>
      <c r="D34" s="46"/>
      <c r="E34" s="47"/>
      <c r="F34" s="38">
        <f>ROUNDUP(D34*E34,2)</f>
        <v>0</v>
      </c>
      <c r="G34" s="39"/>
    </row>
    <row r="35" spans="1:7" ht="13.5" thickBot="1">
      <c r="A35" s="62" t="s">
        <v>30</v>
      </c>
      <c r="B35" s="62" t="s">
        <v>47</v>
      </c>
      <c r="C35" s="48" t="s">
        <v>25</v>
      </c>
      <c r="D35" s="48" t="s">
        <v>25</v>
      </c>
      <c r="E35" s="49" t="s">
        <v>25</v>
      </c>
      <c r="F35" s="50">
        <f>F34+F33</f>
        <v>0</v>
      </c>
      <c r="G35" s="43"/>
    </row>
    <row r="36" spans="1:7" s="18" customFormat="1" ht="13.5" thickBot="1">
      <c r="A36" s="66">
        <v>8</v>
      </c>
      <c r="B36" s="44" t="s">
        <v>42</v>
      </c>
      <c r="C36" s="51" t="s">
        <v>31</v>
      </c>
      <c r="D36" s="51" t="s">
        <v>25</v>
      </c>
      <c r="E36" s="37" t="s">
        <v>25</v>
      </c>
      <c r="F36" s="52"/>
      <c r="G36" s="39"/>
    </row>
    <row r="37" spans="1:7" ht="13.5" thickBot="1">
      <c r="A37" s="65"/>
      <c r="B37" s="61" t="s">
        <v>43</v>
      </c>
      <c r="C37" s="25"/>
      <c r="D37" s="53"/>
      <c r="E37" s="54"/>
      <c r="F37" s="42">
        <f>F36+F35</f>
        <v>0</v>
      </c>
      <c r="G37" s="43"/>
    </row>
    <row r="38" spans="1:7" ht="12.75">
      <c r="A38" s="55"/>
      <c r="B38" s="56"/>
      <c r="C38" s="57"/>
      <c r="D38" s="55"/>
      <c r="E38" s="57"/>
      <c r="F38" s="58"/>
      <c r="G38" s="43"/>
    </row>
    <row r="39" spans="1:7" ht="51" customHeight="1">
      <c r="A39" s="59" t="s">
        <v>32</v>
      </c>
      <c r="B39" s="72" t="s">
        <v>48</v>
      </c>
      <c r="C39" s="72"/>
      <c r="D39" s="72"/>
      <c r="E39" s="72"/>
      <c r="F39" s="72"/>
      <c r="G39" s="72"/>
    </row>
    <row r="40" spans="1:7" ht="25.5" customHeight="1">
      <c r="A40" s="60" t="s">
        <v>33</v>
      </c>
      <c r="B40" s="73" t="s">
        <v>34</v>
      </c>
      <c r="C40" s="73"/>
      <c r="D40" s="73"/>
      <c r="E40" s="73"/>
      <c r="F40" s="73"/>
      <c r="G40" s="73"/>
    </row>
  </sheetData>
  <mergeCells count="13">
    <mergeCell ref="B5:F5"/>
    <mergeCell ref="B7:H7"/>
    <mergeCell ref="A4:H4"/>
    <mergeCell ref="A1:G1"/>
    <mergeCell ref="B39:G39"/>
    <mergeCell ref="B40:G40"/>
    <mergeCell ref="B8:B10"/>
    <mergeCell ref="C8:C10"/>
    <mergeCell ref="D8:D10"/>
    <mergeCell ref="A8:A10"/>
    <mergeCell ref="A2:G2"/>
    <mergeCell ref="A3:G3"/>
    <mergeCell ref="B6:F6"/>
  </mergeCells>
  <dataValidations count="1">
    <dataValidation type="decimal" operator="greaterThan" allowBlank="1" showInputMessage="1" showErrorMessage="1" sqref="D30 D32 E27:E28 E23:E25 E14:E18 E20:E21">
      <formula1>0</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Provincia Autonoma di Trento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Allegato A</dc:title>
  <dc:subject/>
  <dc:creator>Serv. Appalti CGG</dc:creator>
  <cp:keywords/>
  <dc:description/>
  <cp:lastModifiedBy>Carlo Martinelli</cp:lastModifiedBy>
  <cp:lastPrinted>2007-09-10T13:40:12Z</cp:lastPrinted>
  <dcterms:created xsi:type="dcterms:W3CDTF">2007-09-10T13:00:41Z</dcterms:created>
  <dcterms:modified xsi:type="dcterms:W3CDTF">2007-09-18T16:43:18Z</dcterms:modified>
  <cp:category/>
  <cp:version/>
  <cp:contentType/>
  <cp:contentStatus/>
</cp:coreProperties>
</file>