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40" windowHeight="2835" tabRatio="337" activeTab="2"/>
  </bookViews>
  <sheets>
    <sheet name="Foglio1" sheetId="1" r:id="rId1"/>
    <sheet name="uma" sheetId="2" r:id="rId2"/>
    <sheet name="stru" sheetId="3" r:id="rId3"/>
    <sheet name="Foglio3" sheetId="4" r:id="rId4"/>
  </sheets>
  <definedNames>
    <definedName name="_xlnm.Print_Area" localSheetId="0">'Foglio1'!$B$3:$G$86</definedName>
    <definedName name="_xlnm.Print_Area" localSheetId="2">'stru'!$B$3:$J$45</definedName>
    <definedName name="_xlnm.Print_Area" localSheetId="1">'uma'!$B$3:$I$62</definedName>
    <definedName name="_xlnm.Print_Titles" localSheetId="0">'Foglio1'!$3:$4</definedName>
    <definedName name="_xlnm.Print_Titles" localSheetId="2">'stru'!$3:$4</definedName>
  </definedNames>
  <calcPr fullCalcOnLoad="1"/>
</workbook>
</file>

<file path=xl/sharedStrings.xml><?xml version="1.0" encoding="utf-8"?>
<sst xmlns="http://schemas.openxmlformats.org/spreadsheetml/2006/main" count="129" uniqueCount="77">
  <si>
    <t>generali</t>
  </si>
  <si>
    <t>Strumenti, apparecchiature tecniche e software</t>
  </si>
  <si>
    <t>dotazione di Strumenti specifici</t>
  </si>
  <si>
    <t>specifici</t>
  </si>
  <si>
    <t>dotazione di Software</t>
  </si>
  <si>
    <t>NOTE</t>
  </si>
  <si>
    <t>1 - Nella colonna "Descrizione" si riporta l'indacazione del tipo di strumento considerato con riferimento alla relazione di cui all'allegato 1</t>
  </si>
  <si>
    <t>2 - Nelle 3 colonne successive si indica con una crocetta a quale prestazione si riferisce quello strumento</t>
  </si>
  <si>
    <t>3 - Nella colonna "uso" si riporta sinteticamente come è usato ai fini del controllo tecnico-amministrativo-contabile e della sicurezza quello strumento</t>
  </si>
  <si>
    <t>4 - Con il termine "generali" si intende una tipologia di strumenti che possono essere reperiti con particolare facilità sul mercato anche se si riferiscono a quella particolare prestazione</t>
  </si>
  <si>
    <t>5 - Con il termini "specifici" si intende una tipologia di strumenti di esclusiva ideazione del concorrente ed innovativa</t>
  </si>
  <si>
    <t>6 - Si precisa che qualora lo strumento è al servizio di più preestazioni, verrà valutato una sola volta</t>
  </si>
  <si>
    <t>dotazione di Apparecchiature tecniche</t>
  </si>
  <si>
    <t>Risorse Strumentali (Descrizione)</t>
  </si>
  <si>
    <t>Funzione</t>
  </si>
  <si>
    <t>Coordinamento per la sicurezza in fase di esecuzione</t>
  </si>
  <si>
    <t>Contabilità e misura dei lavori</t>
  </si>
  <si>
    <t>Direttore dei lavori</t>
  </si>
  <si>
    <t>1.1.2.2</t>
  </si>
  <si>
    <t>1.1.2.2.1</t>
  </si>
  <si>
    <t>1.1.2.2.2</t>
  </si>
  <si>
    <t>1.1.2.2.3</t>
  </si>
  <si>
    <t>Funzione Generale</t>
  </si>
  <si>
    <t>Funzione Specifica</t>
  </si>
  <si>
    <t>Totale</t>
  </si>
  <si>
    <t>coefficiente correttivo per funzione</t>
  </si>
  <si>
    <t>Gruppo Direttore Lavori</t>
  </si>
  <si>
    <t>Gruppo Contabilità e misura dei lavori</t>
  </si>
  <si>
    <t>Collaboratore 2</t>
  </si>
  <si>
    <t>Collaboratore 3</t>
  </si>
  <si>
    <t>Collaboratore 4</t>
  </si>
  <si>
    <t>Amministratore</t>
  </si>
  <si>
    <t>Socio</t>
  </si>
  <si>
    <t>Dipendente</t>
  </si>
  <si>
    <t>Collaboratore in via Continuativa</t>
  </si>
  <si>
    <t>coefficiente correttivo per qualifica</t>
  </si>
  <si>
    <t>diplomato</t>
  </si>
  <si>
    <t>Consulente</t>
  </si>
  <si>
    <t>coefficiente correttivo per contratto</t>
  </si>
  <si>
    <t>Direttore operativo</t>
  </si>
  <si>
    <t>Ispettore di cantiere</t>
  </si>
  <si>
    <t>Assistente</t>
  </si>
  <si>
    <t>Innovazione</t>
  </si>
  <si>
    <t>Informatico</t>
  </si>
  <si>
    <t>Contratto</t>
  </si>
  <si>
    <t>non diplomato</t>
  </si>
  <si>
    <t>Totale per contratto</t>
  </si>
  <si>
    <t>Totale per (contratto+qualifica+funzione)</t>
  </si>
  <si>
    <t>Totale per qualifica</t>
  </si>
  <si>
    <t>Totale per funzione</t>
  </si>
  <si>
    <t>Direttore operativo abilitato</t>
  </si>
  <si>
    <t>Ispettore di cantiere abilitato</t>
  </si>
  <si>
    <t>Direttore  lavori</t>
  </si>
  <si>
    <t>Consulente specialista</t>
  </si>
  <si>
    <t>Consulente contabilizzatore</t>
  </si>
  <si>
    <t>Numero</t>
  </si>
  <si>
    <t>2 - Nelle colonna "Numero" si indica con il numero di strumenti messi a disposizione</t>
  </si>
  <si>
    <t>5 - Si precisa che qualora lo strumento è al servizio di più prestazioni, verrà valutato una sola volta</t>
  </si>
  <si>
    <t>Totale Apparecchiature tecniche corretto</t>
  </si>
  <si>
    <t>Totale Software corretto</t>
  </si>
  <si>
    <t>1 - Nella colonna "Descrizione" si riporta l'indicazione del tipo di strumento considerato con riferimento alla relazione di cui all'allegato 1</t>
  </si>
  <si>
    <t xml:space="preserve">Collaboratori </t>
  </si>
  <si>
    <t>laureato senior
(laurea)</t>
  </si>
  <si>
    <t>laureato junior
(laurea breve)</t>
  </si>
  <si>
    <t>TOTALE PUNTEGGIO (Pi)</t>
  </si>
  <si>
    <t>Consistenza Risorse umane - Gruppo Coordinamento per la sicurezza in fase di esecuzione</t>
  </si>
  <si>
    <t>TOTALE (Pi)</t>
  </si>
  <si>
    <t>TOTALE PUNTEGGI</t>
  </si>
  <si>
    <t>1 - Nelle caselle intersezione "qualifica/contratto" si inserirà il numero delle Risorse utilizzato coerente con le descrizioni riportate nell'Organigramma di cui all'allegato 3</t>
  </si>
  <si>
    <t>2 - Nelle caselle intersezione "qualifica/funzione" si inserirà il numero delle Risorse utilizzato coerente con le descrizioni riportate nell'Organigramma di cui all'allegato 3</t>
  </si>
  <si>
    <t>3 - Il totale delle Risorse inserite nelle caselle  "qualifica/contratto" deve essere uguale al totale delle risorse inserite nelle caselle "qualifica/funzione" ed entrambi uguali al totale delle risorse riportate nell'Organigramma di cui all'allegato 3</t>
  </si>
  <si>
    <t>4 - Si precisa che qualora la Risorsa svolge più prestazioni, come risulta dall'Organigramma di cui all'allegato 3, dovrà essere inserito una sola volta. Qualora ciò non avvenisse d'ufficio la Commissione provvederà a valutarlo una sola volta</t>
  </si>
  <si>
    <t>5 - Qualora il Concorrente è un'ATI le Risorse si riferiscono ad ogni singolo soggetto costituente l'ATI secondo l'Organigramma di cui all'allegato 3</t>
  </si>
  <si>
    <t>6 - Il punteggio "Totale (Pi)" - "Totale per (contratto+qualifica+funzione)", è ottenuto quale somma dei punteggi "Totale per contratto" + "Totale per qualifica" + "Totale per funzione"</t>
  </si>
  <si>
    <t>8 - si precisa che: per laureato si intende il soggetto in possesso di laurea magistrale ai sensi dell'art.3, c.1 lett. b del D.M. 22/10/2004 n. 270, o di laurea specialistica conseguita secondo gli ordinamenti didattici previgenti al citato DM n. 270 del 2004, ovvero diploma di laurea conseguito secondo gli ordinamenti didattici previgenti al DM 03/11/1999 n. 509, ovvero di titolo di studio equiparato per legge: per laurea si intende uno dei titoli di studio di cui al periodo precedente; per laurea breve si intende quella di cui all'art. 3, c. 1, lett. a) del citato DM n. 270 del 2004</t>
  </si>
  <si>
    <t>Uso - motivazione</t>
  </si>
  <si>
    <t>3 - Nella colonna "uso - motivazione" si riporta sinteticamente come è usato per la funzione cui assolve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</si>
</sst>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0"/>
  </numFmts>
  <fonts count="14">
    <font>
      <sz val="10"/>
      <name val="Comic Sans MS"/>
      <family val="0"/>
    </font>
    <font>
      <sz val="8"/>
      <name val="Comic Sans MS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10"/>
      <name val="Comic Sans MS"/>
      <family val="4"/>
    </font>
    <font>
      <sz val="7"/>
      <name val="Comic Sans MS"/>
      <family val="4"/>
    </font>
    <font>
      <u val="single"/>
      <sz val="7"/>
      <color indexed="8"/>
      <name val="Comic Sans MS"/>
      <family val="4"/>
    </font>
    <font>
      <b/>
      <sz val="6"/>
      <name val="Comic Sans MS"/>
      <family val="4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left" vertical="center"/>
    </xf>
    <xf numFmtId="21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9" fontId="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21" fontId="2" fillId="0" borderId="7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justify" vertical="center"/>
    </xf>
    <xf numFmtId="4" fontId="1" fillId="0" borderId="1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vertical="center"/>
    </xf>
    <xf numFmtId="4" fontId="3" fillId="3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justify" vertical="center"/>
    </xf>
    <xf numFmtId="4" fontId="2" fillId="4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vertical="center"/>
    </xf>
    <xf numFmtId="21" fontId="2" fillId="4" borderId="7" xfId="0" applyNumberFormat="1" applyFont="1" applyFill="1" applyBorder="1" applyAlignment="1">
      <alignment horizontal="left" vertical="center"/>
    </xf>
    <xf numFmtId="21" fontId="2" fillId="5" borderId="7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justify" vertical="center"/>
    </xf>
    <xf numFmtId="4" fontId="2" fillId="5" borderId="1" xfId="0" applyNumberFormat="1" applyFont="1" applyFill="1" applyBorder="1" applyAlignment="1">
      <alignment horizontal="right" vertical="center"/>
    </xf>
    <xf numFmtId="9" fontId="11" fillId="0" borderId="1" xfId="0" applyNumberFormat="1" applyFont="1" applyBorder="1" applyAlignment="1">
      <alignment horizontal="center" vertical="center" wrapText="1"/>
    </xf>
    <xf numFmtId="20" fontId="5" fillId="3" borderId="11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4" fontId="1" fillId="3" borderId="1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Continuous" vertical="center" wrapText="1"/>
    </xf>
    <xf numFmtId="20" fontId="5" fillId="2" borderId="11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Continuous" vertical="center" wrapText="1"/>
    </xf>
    <xf numFmtId="0" fontId="3" fillId="2" borderId="14" xfId="0" applyFont="1" applyFill="1" applyBorder="1" applyAlignment="1">
      <alignment horizontal="centerContinuous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justify" vertical="center"/>
    </xf>
    <xf numFmtId="4" fontId="2" fillId="6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85"/>
  <sheetViews>
    <sheetView workbookViewId="0" topLeftCell="A15">
      <selection activeCell="C2" sqref="C2"/>
    </sheetView>
  </sheetViews>
  <sheetFormatPr defaultColWidth="9.00390625" defaultRowHeight="15"/>
  <cols>
    <col min="1" max="1" width="9.00390625" style="6" customWidth="1"/>
    <col min="2" max="2" width="8.875" style="9" bestFit="1" customWidth="1"/>
    <col min="3" max="3" width="47.875" style="6" customWidth="1"/>
    <col min="4" max="6" width="12.50390625" style="6" customWidth="1"/>
    <col min="7" max="7" width="21.125" style="6" customWidth="1"/>
    <col min="8" max="8" width="11.25390625" style="6" customWidth="1"/>
    <col min="9" max="11" width="6.50390625" style="6" customWidth="1"/>
    <col min="12" max="16384" width="9.00390625" style="6" customWidth="1"/>
  </cols>
  <sheetData>
    <row r="3" spans="2:11" s="1" customFormat="1" ht="55.5" customHeight="1">
      <c r="B3" s="3"/>
      <c r="C3" s="2" t="s">
        <v>13</v>
      </c>
      <c r="D3" s="2" t="s">
        <v>17</v>
      </c>
      <c r="E3" s="2" t="s">
        <v>16</v>
      </c>
      <c r="F3" s="2" t="s">
        <v>15</v>
      </c>
      <c r="G3" s="2" t="s">
        <v>14</v>
      </c>
      <c r="H3" s="2"/>
      <c r="I3" s="2"/>
      <c r="J3" s="2"/>
      <c r="K3" s="2"/>
    </row>
    <row r="4" spans="2:8" ht="15">
      <c r="B4" s="4"/>
      <c r="C4" s="5"/>
      <c r="D4" s="12"/>
      <c r="E4" s="12"/>
      <c r="F4" s="12"/>
      <c r="G4" s="12"/>
      <c r="H4" s="12"/>
    </row>
    <row r="5" spans="2:3" ht="16.5">
      <c r="B5" s="13" t="s">
        <v>18</v>
      </c>
      <c r="C5" s="7" t="s">
        <v>1</v>
      </c>
    </row>
    <row r="6" spans="2:3" ht="15">
      <c r="B6" s="4"/>
      <c r="C6" s="5"/>
    </row>
    <row r="7" spans="2:3" s="8" customFormat="1" ht="16.5">
      <c r="B7" s="14" t="s">
        <v>19</v>
      </c>
      <c r="C7" s="15" t="s">
        <v>2</v>
      </c>
    </row>
    <row r="8" ht="15">
      <c r="C8" s="10" t="s">
        <v>0</v>
      </c>
    </row>
    <row r="9" spans="2:3" ht="12.75">
      <c r="B9" s="16">
        <v>1</v>
      </c>
      <c r="C9" s="11"/>
    </row>
    <row r="10" spans="2:3" ht="12.75">
      <c r="B10" s="16">
        <f>+B9+1</f>
        <v>2</v>
      </c>
      <c r="C10" s="11"/>
    </row>
    <row r="11" spans="2:3" ht="12.75">
      <c r="B11" s="16">
        <f aca="true" t="shared" si="0" ref="B11:B18">+B10+1</f>
        <v>3</v>
      </c>
      <c r="C11" s="11"/>
    </row>
    <row r="12" spans="2:3" ht="12.75">
      <c r="B12" s="16">
        <f t="shared" si="0"/>
        <v>4</v>
      </c>
      <c r="C12" s="11"/>
    </row>
    <row r="13" spans="2:3" ht="12.75">
      <c r="B13" s="16">
        <f t="shared" si="0"/>
        <v>5</v>
      </c>
      <c r="C13" s="11"/>
    </row>
    <row r="14" spans="2:3" ht="12.75">
      <c r="B14" s="16">
        <f t="shared" si="0"/>
        <v>6</v>
      </c>
      <c r="C14" s="11"/>
    </row>
    <row r="15" spans="2:3" ht="12.75">
      <c r="B15" s="16">
        <f t="shared" si="0"/>
        <v>7</v>
      </c>
      <c r="C15" s="11"/>
    </row>
    <row r="16" spans="2:3" ht="12.75">
      <c r="B16" s="16">
        <f t="shared" si="0"/>
        <v>8</v>
      </c>
      <c r="C16" s="11"/>
    </row>
    <row r="17" spans="2:3" ht="12.75">
      <c r="B17" s="16">
        <f t="shared" si="0"/>
        <v>9</v>
      </c>
      <c r="C17" s="11"/>
    </row>
    <row r="18" spans="2:3" ht="12.75">
      <c r="B18" s="16">
        <f t="shared" si="0"/>
        <v>10</v>
      </c>
      <c r="C18" s="11"/>
    </row>
    <row r="19" ht="15">
      <c r="C19" s="10" t="s">
        <v>3</v>
      </c>
    </row>
    <row r="20" spans="2:3" ht="12.75">
      <c r="B20" s="16">
        <v>1</v>
      </c>
      <c r="C20" s="11"/>
    </row>
    <row r="21" spans="2:3" ht="12.75">
      <c r="B21" s="16">
        <f>+B20+1</f>
        <v>2</v>
      </c>
      <c r="C21" s="11"/>
    </row>
    <row r="22" spans="2:3" ht="12.75">
      <c r="B22" s="16">
        <f aca="true" t="shared" si="1" ref="B22:B29">+B21+1</f>
        <v>3</v>
      </c>
      <c r="C22" s="11"/>
    </row>
    <row r="23" spans="2:3" ht="12.75">
      <c r="B23" s="16">
        <f t="shared" si="1"/>
        <v>4</v>
      </c>
      <c r="C23" s="11"/>
    </row>
    <row r="24" spans="2:3" ht="12.75">
      <c r="B24" s="16">
        <f t="shared" si="1"/>
        <v>5</v>
      </c>
      <c r="C24" s="11"/>
    </row>
    <row r="25" spans="2:3" ht="12.75">
      <c r="B25" s="16">
        <f t="shared" si="1"/>
        <v>6</v>
      </c>
      <c r="C25" s="11"/>
    </row>
    <row r="26" spans="2:3" ht="12.75">
      <c r="B26" s="16">
        <f t="shared" si="1"/>
        <v>7</v>
      </c>
      <c r="C26" s="11"/>
    </row>
    <row r="27" spans="2:3" ht="12.75">
      <c r="B27" s="16">
        <f t="shared" si="1"/>
        <v>8</v>
      </c>
      <c r="C27" s="11"/>
    </row>
    <row r="28" spans="2:3" ht="12.75">
      <c r="B28" s="16">
        <f t="shared" si="1"/>
        <v>9</v>
      </c>
      <c r="C28" s="11"/>
    </row>
    <row r="29" spans="2:3" ht="12.75">
      <c r="B29" s="16">
        <f t="shared" si="1"/>
        <v>10</v>
      </c>
      <c r="C29" s="11"/>
    </row>
    <row r="30" ht="15">
      <c r="C30" s="11"/>
    </row>
    <row r="31" spans="2:3" s="8" customFormat="1" ht="16.5">
      <c r="B31" s="14" t="s">
        <v>20</v>
      </c>
      <c r="C31" s="15" t="s">
        <v>12</v>
      </c>
    </row>
    <row r="32" ht="15">
      <c r="C32" s="10" t="s">
        <v>0</v>
      </c>
    </row>
    <row r="33" spans="2:3" ht="12.75">
      <c r="B33" s="16">
        <v>1</v>
      </c>
      <c r="C33" s="11"/>
    </row>
    <row r="34" spans="2:3" ht="12.75">
      <c r="B34" s="16">
        <f>+B33+1</f>
        <v>2</v>
      </c>
      <c r="C34" s="11"/>
    </row>
    <row r="35" spans="2:3" ht="12.75">
      <c r="B35" s="16">
        <f aca="true" t="shared" si="2" ref="B35:B42">+B34+1</f>
        <v>3</v>
      </c>
      <c r="C35" s="11"/>
    </row>
    <row r="36" spans="2:3" ht="12.75">
      <c r="B36" s="16">
        <f t="shared" si="2"/>
        <v>4</v>
      </c>
      <c r="C36" s="11"/>
    </row>
    <row r="37" spans="2:3" ht="12.75">
      <c r="B37" s="16">
        <f t="shared" si="2"/>
        <v>5</v>
      </c>
      <c r="C37" s="11"/>
    </row>
    <row r="38" spans="2:3" ht="12.75">
      <c r="B38" s="16">
        <f t="shared" si="2"/>
        <v>6</v>
      </c>
      <c r="C38" s="11"/>
    </row>
    <row r="39" spans="2:3" ht="12.75">
      <c r="B39" s="16">
        <f t="shared" si="2"/>
        <v>7</v>
      </c>
      <c r="C39" s="11"/>
    </row>
    <row r="40" spans="2:3" ht="12.75">
      <c r="B40" s="16">
        <f t="shared" si="2"/>
        <v>8</v>
      </c>
      <c r="C40" s="11"/>
    </row>
    <row r="41" spans="2:3" ht="12.75">
      <c r="B41" s="16">
        <f t="shared" si="2"/>
        <v>9</v>
      </c>
      <c r="C41" s="11"/>
    </row>
    <row r="42" spans="2:3" ht="12.75">
      <c r="B42" s="16">
        <f t="shared" si="2"/>
        <v>10</v>
      </c>
      <c r="C42" s="11"/>
    </row>
    <row r="43" ht="15">
      <c r="C43" s="10" t="s">
        <v>3</v>
      </c>
    </row>
    <row r="44" spans="2:3" ht="12.75">
      <c r="B44" s="16">
        <v>1</v>
      </c>
      <c r="C44" s="11"/>
    </row>
    <row r="45" spans="2:3" ht="12.75">
      <c r="B45" s="16">
        <f>+B44+1</f>
        <v>2</v>
      </c>
      <c r="C45" s="11"/>
    </row>
    <row r="46" spans="2:3" ht="12.75">
      <c r="B46" s="16">
        <f aca="true" t="shared" si="3" ref="B46:B53">+B45+1</f>
        <v>3</v>
      </c>
      <c r="C46" s="11"/>
    </row>
    <row r="47" spans="2:3" ht="12.75">
      <c r="B47" s="16">
        <f t="shared" si="3"/>
        <v>4</v>
      </c>
      <c r="C47" s="11"/>
    </row>
    <row r="48" spans="2:3" ht="12.75">
      <c r="B48" s="16">
        <f t="shared" si="3"/>
        <v>5</v>
      </c>
      <c r="C48" s="11"/>
    </row>
    <row r="49" spans="2:3" ht="12.75">
      <c r="B49" s="16">
        <f t="shared" si="3"/>
        <v>6</v>
      </c>
      <c r="C49" s="11"/>
    </row>
    <row r="50" spans="2:3" ht="12.75">
      <c r="B50" s="16">
        <f t="shared" si="3"/>
        <v>7</v>
      </c>
      <c r="C50" s="11"/>
    </row>
    <row r="51" spans="2:3" ht="12.75">
      <c r="B51" s="16">
        <f t="shared" si="3"/>
        <v>8</v>
      </c>
      <c r="C51" s="11"/>
    </row>
    <row r="52" spans="2:3" ht="12.75">
      <c r="B52" s="16">
        <f t="shared" si="3"/>
        <v>9</v>
      </c>
      <c r="C52" s="11"/>
    </row>
    <row r="53" spans="2:3" ht="12.75">
      <c r="B53" s="16">
        <f t="shared" si="3"/>
        <v>10</v>
      </c>
      <c r="C53" s="11"/>
    </row>
    <row r="54" ht="15">
      <c r="C54" s="11"/>
    </row>
    <row r="55" spans="2:3" s="8" customFormat="1" ht="16.5">
      <c r="B55" s="14" t="s">
        <v>21</v>
      </c>
      <c r="C55" s="15" t="s">
        <v>4</v>
      </c>
    </row>
    <row r="56" ht="15">
      <c r="C56" s="10" t="s">
        <v>0</v>
      </c>
    </row>
    <row r="57" spans="2:3" ht="12.75">
      <c r="B57" s="16">
        <v>1</v>
      </c>
      <c r="C57" s="11"/>
    </row>
    <row r="58" spans="2:3" ht="12.75">
      <c r="B58" s="16">
        <f>+B57+1</f>
        <v>2</v>
      </c>
      <c r="C58" s="11"/>
    </row>
    <row r="59" spans="2:3" ht="12.75">
      <c r="B59" s="16">
        <f aca="true" t="shared" si="4" ref="B59:B66">+B58+1</f>
        <v>3</v>
      </c>
      <c r="C59" s="11"/>
    </row>
    <row r="60" spans="2:3" ht="12.75">
      <c r="B60" s="16">
        <f t="shared" si="4"/>
        <v>4</v>
      </c>
      <c r="C60" s="11"/>
    </row>
    <row r="61" spans="2:3" ht="12.75">
      <c r="B61" s="16">
        <f t="shared" si="4"/>
        <v>5</v>
      </c>
      <c r="C61" s="11"/>
    </row>
    <row r="62" spans="2:3" ht="12.75">
      <c r="B62" s="16">
        <f t="shared" si="4"/>
        <v>6</v>
      </c>
      <c r="C62" s="11"/>
    </row>
    <row r="63" spans="2:3" ht="12.75">
      <c r="B63" s="16">
        <f t="shared" si="4"/>
        <v>7</v>
      </c>
      <c r="C63" s="11"/>
    </row>
    <row r="64" spans="2:3" ht="12.75">
      <c r="B64" s="16">
        <f t="shared" si="4"/>
        <v>8</v>
      </c>
      <c r="C64" s="11"/>
    </row>
    <row r="65" spans="2:3" ht="12.75">
      <c r="B65" s="16">
        <f t="shared" si="4"/>
        <v>9</v>
      </c>
      <c r="C65" s="11"/>
    </row>
    <row r="66" spans="2:3" ht="12.75">
      <c r="B66" s="16">
        <f t="shared" si="4"/>
        <v>10</v>
      </c>
      <c r="C66" s="11"/>
    </row>
    <row r="67" ht="15">
      <c r="C67" s="10" t="s">
        <v>3</v>
      </c>
    </row>
    <row r="68" spans="2:3" ht="12.75">
      <c r="B68" s="16">
        <v>1</v>
      </c>
      <c r="C68" s="11"/>
    </row>
    <row r="69" spans="2:3" ht="12.75">
      <c r="B69" s="16">
        <f>+B68+1</f>
        <v>2</v>
      </c>
      <c r="C69" s="11"/>
    </row>
    <row r="70" spans="2:3" ht="12.75">
      <c r="B70" s="16">
        <f aca="true" t="shared" si="5" ref="B70:B77">+B69+1</f>
        <v>3</v>
      </c>
      <c r="C70" s="11"/>
    </row>
    <row r="71" spans="2:3" ht="12.75">
      <c r="B71" s="16">
        <f t="shared" si="5"/>
        <v>4</v>
      </c>
      <c r="C71" s="11"/>
    </row>
    <row r="72" spans="2:3" ht="12.75">
      <c r="B72" s="16">
        <f t="shared" si="5"/>
        <v>5</v>
      </c>
      <c r="C72" s="11"/>
    </row>
    <row r="73" spans="2:3" ht="12.75">
      <c r="B73" s="16">
        <f t="shared" si="5"/>
        <v>6</v>
      </c>
      <c r="C73" s="11"/>
    </row>
    <row r="74" spans="2:3" ht="12.75">
      <c r="B74" s="16">
        <f t="shared" si="5"/>
        <v>7</v>
      </c>
      <c r="C74" s="11"/>
    </row>
    <row r="75" spans="2:3" ht="12.75">
      <c r="B75" s="16">
        <f t="shared" si="5"/>
        <v>8</v>
      </c>
      <c r="C75" s="11"/>
    </row>
    <row r="76" spans="2:3" ht="12.75">
      <c r="B76" s="16">
        <f t="shared" si="5"/>
        <v>9</v>
      </c>
      <c r="C76" s="11"/>
    </row>
    <row r="77" spans="2:3" ht="12.75">
      <c r="B77" s="16">
        <f t="shared" si="5"/>
        <v>10</v>
      </c>
      <c r="C77" s="11"/>
    </row>
    <row r="80" spans="2:7" ht="15">
      <c r="B80" s="9" t="s">
        <v>5</v>
      </c>
      <c r="C80" s="90" t="s">
        <v>6</v>
      </c>
      <c r="D80" s="91"/>
      <c r="E80" s="91"/>
      <c r="F80" s="91"/>
      <c r="G80" s="92"/>
    </row>
    <row r="81" spans="3:7" ht="15">
      <c r="C81" s="90" t="s">
        <v>7</v>
      </c>
      <c r="D81" s="91"/>
      <c r="E81" s="91"/>
      <c r="F81" s="91"/>
      <c r="G81" s="92"/>
    </row>
    <row r="82" spans="3:7" ht="15">
      <c r="C82" s="90" t="s">
        <v>8</v>
      </c>
      <c r="D82" s="91"/>
      <c r="E82" s="91"/>
      <c r="F82" s="91"/>
      <c r="G82" s="92"/>
    </row>
    <row r="83" spans="3:7" ht="15">
      <c r="C83" s="90" t="s">
        <v>9</v>
      </c>
      <c r="D83" s="91"/>
      <c r="E83" s="91"/>
      <c r="F83" s="91"/>
      <c r="G83" s="92"/>
    </row>
    <row r="84" spans="3:7" ht="15">
      <c r="C84" s="90" t="s">
        <v>10</v>
      </c>
      <c r="D84" s="91"/>
      <c r="E84" s="91"/>
      <c r="F84" s="91"/>
      <c r="G84" s="92"/>
    </row>
    <row r="85" spans="3:7" ht="15">
      <c r="C85" s="90" t="s">
        <v>11</v>
      </c>
      <c r="D85" s="91"/>
      <c r="E85" s="91"/>
      <c r="F85" s="91"/>
      <c r="G85" s="92"/>
    </row>
  </sheetData>
  <mergeCells count="6">
    <mergeCell ref="C84:G84"/>
    <mergeCell ref="C85:G85"/>
    <mergeCell ref="C80:G80"/>
    <mergeCell ref="C81:G81"/>
    <mergeCell ref="C82:G82"/>
    <mergeCell ref="C83:G83"/>
  </mergeCells>
  <printOptions/>
  <pageMargins left="0.17" right="0.16" top="0.34" bottom="0.25" header="0.23" footer="0.17"/>
  <pageSetup horizontalDpi="300" verticalDpi="300" orientation="landscape" paperSize="9" scale="95" r:id="rId1"/>
  <headerFooter alignWithMargins="0">
    <oddFooter>&amp;L&amp;8
</oddFooter>
  </headerFooter>
  <rowBreaks count="2" manualBreakCount="2">
    <brk id="30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M66"/>
  <sheetViews>
    <sheetView zoomScale="150" zoomScaleNormal="150" workbookViewId="0" topLeftCell="A55">
      <selection activeCell="C71" sqref="C71"/>
    </sheetView>
  </sheetViews>
  <sheetFormatPr defaultColWidth="9.00390625" defaultRowHeight="15"/>
  <cols>
    <col min="1" max="1" width="9.00390625" style="6" customWidth="1"/>
    <col min="2" max="2" width="8.875" style="9" bestFit="1" customWidth="1"/>
    <col min="3" max="3" width="31.75390625" style="6" customWidth="1"/>
    <col min="4" max="4" width="8.375" style="6" customWidth="1"/>
    <col min="5" max="8" width="10.625" style="6" customWidth="1"/>
    <col min="9" max="9" width="14.25390625" style="46" customWidth="1"/>
    <col min="10" max="10" width="11.25390625" style="6" customWidth="1"/>
    <col min="11" max="13" width="6.50390625" style="6" customWidth="1"/>
    <col min="14" max="16384" width="9.00390625" style="6" customWidth="1"/>
  </cols>
  <sheetData>
    <row r="2" spans="2:9" ht="15.75" thickBot="1">
      <c r="B2" s="27"/>
      <c r="C2" s="28"/>
      <c r="D2" s="28"/>
      <c r="E2" s="28"/>
      <c r="F2" s="28"/>
      <c r="G2" s="28"/>
      <c r="H2" s="28"/>
      <c r="I2" s="55"/>
    </row>
    <row r="3" spans="1:13" s="1" customFormat="1" ht="16.5">
      <c r="A3" s="23"/>
      <c r="B3" s="75" t="str">
        <f>"1.2.2.1"</f>
        <v>1.2.2.1</v>
      </c>
      <c r="C3" s="76" t="s">
        <v>65</v>
      </c>
      <c r="D3" s="76"/>
      <c r="E3" s="77"/>
      <c r="F3" s="77"/>
      <c r="G3" s="77"/>
      <c r="H3" s="77"/>
      <c r="I3" s="78"/>
      <c r="J3" s="25"/>
      <c r="K3" s="2"/>
      <c r="L3" s="2"/>
      <c r="M3" s="2"/>
    </row>
    <row r="4" spans="1:13" s="1" customFormat="1" ht="14.25">
      <c r="A4" s="23"/>
      <c r="B4" s="31"/>
      <c r="C4" s="2"/>
      <c r="D4" s="2"/>
      <c r="E4" s="19" t="s">
        <v>61</v>
      </c>
      <c r="F4" s="19" t="s">
        <v>28</v>
      </c>
      <c r="G4" s="19" t="s">
        <v>29</v>
      </c>
      <c r="H4" s="19" t="s">
        <v>30</v>
      </c>
      <c r="I4" s="56"/>
      <c r="J4" s="25"/>
      <c r="K4" s="2"/>
      <c r="L4" s="2"/>
      <c r="M4" s="2"/>
    </row>
    <row r="5" spans="1:13" s="1" customFormat="1" ht="16.5">
      <c r="A5" s="23"/>
      <c r="B5" s="31"/>
      <c r="C5" s="2"/>
      <c r="D5" s="2"/>
      <c r="E5" s="19" t="s">
        <v>62</v>
      </c>
      <c r="F5" s="19" t="s">
        <v>63</v>
      </c>
      <c r="G5" s="19" t="s">
        <v>36</v>
      </c>
      <c r="H5" s="19" t="s">
        <v>45</v>
      </c>
      <c r="I5" s="56"/>
      <c r="J5" s="25"/>
      <c r="K5" s="2"/>
      <c r="L5" s="2"/>
      <c r="M5" s="2"/>
    </row>
    <row r="6" spans="1:10" ht="27" hidden="1">
      <c r="A6" s="20"/>
      <c r="B6" s="38"/>
      <c r="C6" s="17"/>
      <c r="D6" s="17" t="s">
        <v>35</v>
      </c>
      <c r="E6" s="18">
        <v>1</v>
      </c>
      <c r="F6" s="18">
        <v>1</v>
      </c>
      <c r="G6" s="18">
        <v>1</v>
      </c>
      <c r="H6" s="18">
        <v>1</v>
      </c>
      <c r="I6" s="57"/>
      <c r="J6" s="22"/>
    </row>
    <row r="7" spans="1:13" s="1" customFormat="1" ht="27">
      <c r="A7" s="23"/>
      <c r="B7" s="31"/>
      <c r="C7" s="2"/>
      <c r="D7" s="17" t="s">
        <v>35</v>
      </c>
      <c r="E7" s="74">
        <v>1</v>
      </c>
      <c r="F7" s="74">
        <v>0.6</v>
      </c>
      <c r="G7" s="74">
        <v>0.4</v>
      </c>
      <c r="H7" s="74">
        <v>0.2</v>
      </c>
      <c r="I7" s="56"/>
      <c r="J7" s="25"/>
      <c r="K7" s="2"/>
      <c r="L7" s="2"/>
      <c r="M7" s="2"/>
    </row>
    <row r="8" spans="1:10" ht="15">
      <c r="A8" s="20"/>
      <c r="B8" s="33"/>
      <c r="C8" s="5"/>
      <c r="D8" s="5"/>
      <c r="I8" s="47"/>
      <c r="J8" s="22"/>
    </row>
    <row r="9" spans="1:10" s="8" customFormat="1" ht="16.5" hidden="1">
      <c r="A9" s="24"/>
      <c r="B9" s="69" t="s">
        <v>19</v>
      </c>
      <c r="C9" s="64" t="s">
        <v>26</v>
      </c>
      <c r="I9" s="58"/>
      <c r="J9" s="26"/>
    </row>
    <row r="10" spans="1:10" s="8" customFormat="1" ht="16.5" hidden="1">
      <c r="A10" s="24"/>
      <c r="B10" s="35"/>
      <c r="C10" s="15"/>
      <c r="D10" s="17"/>
      <c r="I10" s="58"/>
      <c r="J10" s="26"/>
    </row>
    <row r="11" spans="1:10" ht="27" hidden="1">
      <c r="A11" s="20"/>
      <c r="B11" s="37"/>
      <c r="C11" s="2" t="s">
        <v>44</v>
      </c>
      <c r="D11" s="17" t="s">
        <v>38</v>
      </c>
      <c r="I11" s="52" t="s">
        <v>46</v>
      </c>
      <c r="J11" s="22"/>
    </row>
    <row r="12" spans="1:10" ht="12.75" hidden="1">
      <c r="A12" s="20"/>
      <c r="B12" s="38">
        <v>1</v>
      </c>
      <c r="C12" s="11" t="s">
        <v>31</v>
      </c>
      <c r="D12" s="18">
        <v>1</v>
      </c>
      <c r="E12" s="62"/>
      <c r="F12" s="62"/>
      <c r="G12" s="62"/>
      <c r="H12" s="62"/>
      <c r="I12" s="47">
        <f>(SUM(E12:H12))*D12</f>
        <v>0</v>
      </c>
      <c r="J12" s="22"/>
    </row>
    <row r="13" spans="1:10" ht="12.75" hidden="1">
      <c r="A13" s="20"/>
      <c r="B13" s="38">
        <f aca="true" t="shared" si="0" ref="B13:B23">+B12+1</f>
        <v>2</v>
      </c>
      <c r="C13" s="11" t="s">
        <v>32</v>
      </c>
      <c r="D13" s="18">
        <v>1</v>
      </c>
      <c r="E13" s="62"/>
      <c r="F13" s="62"/>
      <c r="G13" s="62"/>
      <c r="H13" s="62"/>
      <c r="I13" s="47">
        <f>(SUM(E13:H13))*D13</f>
        <v>0</v>
      </c>
      <c r="J13" s="22"/>
    </row>
    <row r="14" spans="1:10" ht="12.75" hidden="1">
      <c r="A14" s="20"/>
      <c r="B14" s="38">
        <f t="shared" si="0"/>
        <v>3</v>
      </c>
      <c r="C14" s="11" t="s">
        <v>33</v>
      </c>
      <c r="D14" s="18">
        <v>1</v>
      </c>
      <c r="E14" s="62"/>
      <c r="F14" s="62"/>
      <c r="G14" s="62"/>
      <c r="H14" s="62"/>
      <c r="I14" s="47">
        <f>(SUM(E14:H14))*D14</f>
        <v>0</v>
      </c>
      <c r="J14" s="22"/>
    </row>
    <row r="15" spans="1:10" ht="12.75" hidden="1">
      <c r="A15" s="20"/>
      <c r="B15" s="38">
        <f t="shared" si="0"/>
        <v>4</v>
      </c>
      <c r="C15" s="11" t="s">
        <v>34</v>
      </c>
      <c r="D15" s="18">
        <v>0.5</v>
      </c>
      <c r="E15" s="62"/>
      <c r="F15" s="62"/>
      <c r="G15" s="62"/>
      <c r="H15" s="62"/>
      <c r="I15" s="47">
        <f>(SUM(E15:H15))*D15</f>
        <v>0</v>
      </c>
      <c r="J15" s="22"/>
    </row>
    <row r="16" spans="1:10" ht="12.75" hidden="1">
      <c r="A16" s="20"/>
      <c r="B16" s="38">
        <f t="shared" si="0"/>
        <v>5</v>
      </c>
      <c r="C16" s="11" t="s">
        <v>37</v>
      </c>
      <c r="D16" s="18">
        <v>0.3</v>
      </c>
      <c r="E16" s="62"/>
      <c r="F16" s="62"/>
      <c r="G16" s="62"/>
      <c r="H16" s="62"/>
      <c r="I16" s="47">
        <f>(SUM(E16:H16))*D16</f>
        <v>0</v>
      </c>
      <c r="J16" s="22"/>
    </row>
    <row r="17" spans="1:10" s="46" customFormat="1" ht="15" hidden="1">
      <c r="A17" s="43"/>
      <c r="B17" s="44"/>
      <c r="C17" s="45" t="s">
        <v>48</v>
      </c>
      <c r="D17" s="63">
        <f>SUM(E17:H17)</f>
        <v>0</v>
      </c>
      <c r="E17" s="46">
        <f>(SUM(E12:E16))*E6</f>
        <v>0</v>
      </c>
      <c r="F17" s="46">
        <f>(SUM(F12:F16))*F6</f>
        <v>0</v>
      </c>
      <c r="G17" s="46">
        <f>(SUM(G12:G16))*G6</f>
        <v>0</v>
      </c>
      <c r="H17" s="46">
        <f>(SUM(H12:H16))*H6</f>
        <v>0</v>
      </c>
      <c r="I17" s="52">
        <f>SUM(I12:I16)</f>
        <v>0</v>
      </c>
      <c r="J17" s="48"/>
    </row>
    <row r="18" spans="1:10" ht="27" hidden="1">
      <c r="A18" s="20"/>
      <c r="B18" s="38"/>
      <c r="C18" s="2" t="s">
        <v>14</v>
      </c>
      <c r="D18" s="17" t="s">
        <v>25</v>
      </c>
      <c r="E18" s="18"/>
      <c r="F18" s="18"/>
      <c r="G18" s="18"/>
      <c r="H18" s="18"/>
      <c r="I18" s="45" t="s">
        <v>49</v>
      </c>
      <c r="J18" s="22"/>
    </row>
    <row r="19" spans="1:10" ht="12.75" hidden="1">
      <c r="A19" s="20"/>
      <c r="B19" s="38">
        <v>1</v>
      </c>
      <c r="C19" s="11" t="s">
        <v>39</v>
      </c>
      <c r="D19" s="18">
        <v>1</v>
      </c>
      <c r="E19" s="62"/>
      <c r="F19" s="62"/>
      <c r="G19" s="62"/>
      <c r="H19" s="62"/>
      <c r="I19" s="47">
        <f>(SUM(E19:H19))*D19</f>
        <v>0</v>
      </c>
      <c r="J19" s="22"/>
    </row>
    <row r="20" spans="1:10" ht="12.75" hidden="1">
      <c r="A20" s="20"/>
      <c r="B20" s="38">
        <f t="shared" si="0"/>
        <v>2</v>
      </c>
      <c r="C20" s="11" t="s">
        <v>40</v>
      </c>
      <c r="D20" s="18">
        <v>1</v>
      </c>
      <c r="E20" s="62"/>
      <c r="F20" s="62"/>
      <c r="G20" s="62"/>
      <c r="H20" s="62"/>
      <c r="I20" s="47">
        <f>(SUM(E20:H20))*D20</f>
        <v>0</v>
      </c>
      <c r="J20" s="22"/>
    </row>
    <row r="21" spans="1:10" ht="12.75" hidden="1">
      <c r="A21" s="20"/>
      <c r="B21" s="38">
        <f t="shared" si="0"/>
        <v>3</v>
      </c>
      <c r="C21" s="11" t="s">
        <v>53</v>
      </c>
      <c r="D21" s="18">
        <v>0.6</v>
      </c>
      <c r="E21" s="62"/>
      <c r="F21" s="62"/>
      <c r="G21" s="62"/>
      <c r="H21" s="62"/>
      <c r="I21" s="47">
        <f>(SUM(E21:H21))*D21</f>
        <v>0</v>
      </c>
      <c r="J21" s="22"/>
    </row>
    <row r="22" spans="1:10" ht="12.75" hidden="1">
      <c r="A22" s="20"/>
      <c r="B22" s="38">
        <f t="shared" si="0"/>
        <v>4</v>
      </c>
      <c r="C22" s="11" t="s">
        <v>43</v>
      </c>
      <c r="D22" s="18">
        <v>0.5</v>
      </c>
      <c r="E22" s="62"/>
      <c r="F22" s="62"/>
      <c r="G22" s="62"/>
      <c r="H22" s="62"/>
      <c r="I22" s="47">
        <f>(SUM(E22:H22))*D22</f>
        <v>0</v>
      </c>
      <c r="J22" s="22"/>
    </row>
    <row r="23" spans="1:10" ht="12.75" hidden="1">
      <c r="A23" s="20"/>
      <c r="B23" s="38">
        <f t="shared" si="0"/>
        <v>5</v>
      </c>
      <c r="C23" s="11" t="s">
        <v>42</v>
      </c>
      <c r="D23" s="18">
        <v>0.8</v>
      </c>
      <c r="E23" s="62"/>
      <c r="F23" s="62"/>
      <c r="G23" s="62"/>
      <c r="H23" s="62"/>
      <c r="I23" s="47">
        <f>(SUM(E23:H23))*D23</f>
        <v>0</v>
      </c>
      <c r="J23" s="22"/>
    </row>
    <row r="24" spans="1:10" s="51" customFormat="1" ht="16.5" hidden="1">
      <c r="A24" s="49"/>
      <c r="B24" s="50"/>
      <c r="C24" s="65" t="s">
        <v>47</v>
      </c>
      <c r="D24" s="66">
        <f>SUM(I17,D17,I24)</f>
        <v>0</v>
      </c>
      <c r="I24" s="52">
        <f>SUM(I19:I23)</f>
        <v>0</v>
      </c>
      <c r="J24" s="53"/>
    </row>
    <row r="25" spans="1:10" ht="15" hidden="1">
      <c r="A25" s="20"/>
      <c r="B25" s="37"/>
      <c r="C25" s="11"/>
      <c r="D25" s="11"/>
      <c r="I25" s="47"/>
      <c r="J25" s="22"/>
    </row>
    <row r="26" spans="1:10" s="8" customFormat="1" ht="16.5" hidden="1">
      <c r="A26" s="24"/>
      <c r="B26" s="70" t="s">
        <v>20</v>
      </c>
      <c r="C26" s="71" t="s">
        <v>27</v>
      </c>
      <c r="D26" s="15"/>
      <c r="I26" s="58"/>
      <c r="J26" s="26"/>
    </row>
    <row r="27" spans="1:10" ht="15" hidden="1">
      <c r="A27" s="20"/>
      <c r="B27" s="37"/>
      <c r="C27" s="10"/>
      <c r="D27" s="10"/>
      <c r="I27" s="47"/>
      <c r="J27" s="22"/>
    </row>
    <row r="28" spans="1:10" ht="27" hidden="1">
      <c r="A28" s="20"/>
      <c r="B28" s="37"/>
      <c r="C28" s="2" t="s">
        <v>44</v>
      </c>
      <c r="D28" s="17" t="s">
        <v>38</v>
      </c>
      <c r="I28" s="52" t="s">
        <v>46</v>
      </c>
      <c r="J28" s="22"/>
    </row>
    <row r="29" spans="1:10" ht="12.75" hidden="1">
      <c r="A29" s="20"/>
      <c r="B29" s="38">
        <v>1</v>
      </c>
      <c r="C29" s="11" t="s">
        <v>31</v>
      </c>
      <c r="D29" s="18">
        <v>1</v>
      </c>
      <c r="E29" s="62"/>
      <c r="F29" s="62"/>
      <c r="G29" s="62"/>
      <c r="H29" s="62"/>
      <c r="I29" s="47">
        <f>(SUM(E29:H29))*D29</f>
        <v>0</v>
      </c>
      <c r="J29" s="22"/>
    </row>
    <row r="30" spans="1:10" ht="12.75" hidden="1">
      <c r="A30" s="20"/>
      <c r="B30" s="38">
        <f>+B29+1</f>
        <v>2</v>
      </c>
      <c r="C30" s="11" t="s">
        <v>32</v>
      </c>
      <c r="D30" s="18">
        <v>1</v>
      </c>
      <c r="E30" s="62"/>
      <c r="F30" s="62"/>
      <c r="G30" s="62"/>
      <c r="H30" s="62"/>
      <c r="I30" s="47">
        <f>(SUM(E30:H30))*D30</f>
        <v>0</v>
      </c>
      <c r="J30" s="22"/>
    </row>
    <row r="31" spans="1:10" ht="12.75" hidden="1">
      <c r="A31" s="20"/>
      <c r="B31" s="38">
        <f>+B30+1</f>
        <v>3</v>
      </c>
      <c r="C31" s="11" t="s">
        <v>33</v>
      </c>
      <c r="D31" s="18">
        <v>1</v>
      </c>
      <c r="E31" s="62"/>
      <c r="F31" s="62"/>
      <c r="G31" s="62"/>
      <c r="H31" s="62"/>
      <c r="I31" s="47">
        <f>(SUM(E31:H31))*D31</f>
        <v>0</v>
      </c>
      <c r="J31" s="22"/>
    </row>
    <row r="32" spans="1:10" ht="12.75" hidden="1">
      <c r="A32" s="20"/>
      <c r="B32" s="38">
        <f>+B31+1</f>
        <v>4</v>
      </c>
      <c r="C32" s="11" t="s">
        <v>34</v>
      </c>
      <c r="D32" s="18">
        <v>0.5</v>
      </c>
      <c r="E32" s="62"/>
      <c r="F32" s="62"/>
      <c r="G32" s="62"/>
      <c r="H32" s="62"/>
      <c r="I32" s="47">
        <f>(SUM(E32:H32))*D32</f>
        <v>0</v>
      </c>
      <c r="J32" s="22"/>
    </row>
    <row r="33" spans="1:10" ht="12.75" hidden="1">
      <c r="A33" s="20"/>
      <c r="B33" s="38">
        <f>+B32+1</f>
        <v>5</v>
      </c>
      <c r="C33" s="11" t="s">
        <v>37</v>
      </c>
      <c r="D33" s="18">
        <v>0.3</v>
      </c>
      <c r="E33" s="62"/>
      <c r="F33" s="62"/>
      <c r="G33" s="62"/>
      <c r="H33" s="62"/>
      <c r="I33" s="47">
        <f>(SUM(E33:H33))*D33</f>
        <v>0</v>
      </c>
      <c r="J33" s="22"/>
    </row>
    <row r="34" spans="1:10" s="46" customFormat="1" ht="15" hidden="1">
      <c r="A34" s="43"/>
      <c r="B34" s="44"/>
      <c r="C34" s="45" t="s">
        <v>48</v>
      </c>
      <c r="D34" s="63">
        <f>SUM(E34:H34)</f>
        <v>0</v>
      </c>
      <c r="E34" s="46">
        <f>(SUM(E29:E33))*E22</f>
        <v>0</v>
      </c>
      <c r="F34" s="46">
        <f>(SUM(F29:F33))*F22</f>
        <v>0</v>
      </c>
      <c r="G34" s="46">
        <f>(SUM(G29:G33))*G22</f>
        <v>0</v>
      </c>
      <c r="H34" s="46">
        <f>(SUM(H29:H33))*H22</f>
        <v>0</v>
      </c>
      <c r="I34" s="52">
        <f>SUM(I29:I33)</f>
        <v>0</v>
      </c>
      <c r="J34" s="48"/>
    </row>
    <row r="35" spans="1:10" ht="27" hidden="1">
      <c r="A35" s="20"/>
      <c r="B35" s="38"/>
      <c r="C35" s="2" t="s">
        <v>14</v>
      </c>
      <c r="D35" s="17" t="s">
        <v>25</v>
      </c>
      <c r="E35" s="18"/>
      <c r="F35" s="18"/>
      <c r="G35" s="18"/>
      <c r="H35" s="18"/>
      <c r="I35" s="45" t="s">
        <v>49</v>
      </c>
      <c r="J35" s="22"/>
    </row>
    <row r="36" spans="1:10" ht="12.75" hidden="1">
      <c r="A36" s="20"/>
      <c r="B36" s="38">
        <v>1</v>
      </c>
      <c r="C36" s="11" t="s">
        <v>41</v>
      </c>
      <c r="D36" s="18">
        <v>1</v>
      </c>
      <c r="E36" s="62"/>
      <c r="F36" s="62"/>
      <c r="G36" s="62"/>
      <c r="H36" s="62"/>
      <c r="I36" s="47">
        <f>(SUM(E36:H36))*D36</f>
        <v>0</v>
      </c>
      <c r="J36" s="22"/>
    </row>
    <row r="37" spans="1:10" ht="12.75" hidden="1">
      <c r="A37" s="20"/>
      <c r="B37" s="38">
        <f>+B36+1</f>
        <v>2</v>
      </c>
      <c r="C37" s="11" t="s">
        <v>54</v>
      </c>
      <c r="D37" s="18">
        <v>0.6</v>
      </c>
      <c r="E37" s="62"/>
      <c r="F37" s="62"/>
      <c r="G37" s="62"/>
      <c r="H37" s="62"/>
      <c r="I37" s="47">
        <f>(SUM(E37:H37))*D37</f>
        <v>0</v>
      </c>
      <c r="J37" s="22"/>
    </row>
    <row r="38" spans="1:10" ht="12.75" hidden="1">
      <c r="A38" s="20"/>
      <c r="B38" s="38">
        <f>+B37+1</f>
        <v>3</v>
      </c>
      <c r="C38" s="11" t="s">
        <v>43</v>
      </c>
      <c r="D38" s="18">
        <v>0.5</v>
      </c>
      <c r="E38" s="62"/>
      <c r="F38" s="62"/>
      <c r="G38" s="62"/>
      <c r="H38" s="62"/>
      <c r="I38" s="47">
        <f>(SUM(E38:H38))*D38</f>
        <v>0</v>
      </c>
      <c r="J38" s="22"/>
    </row>
    <row r="39" spans="1:10" ht="12.75" hidden="1">
      <c r="A39" s="20"/>
      <c r="B39" s="38">
        <f>+B38+1</f>
        <v>4</v>
      </c>
      <c r="C39" s="11"/>
      <c r="D39" s="18"/>
      <c r="E39" s="62"/>
      <c r="F39" s="62"/>
      <c r="G39" s="62"/>
      <c r="H39" s="62"/>
      <c r="I39" s="47">
        <f>(SUM(E39:H39))*D39</f>
        <v>0</v>
      </c>
      <c r="J39" s="22"/>
    </row>
    <row r="40" spans="1:10" ht="12.75" hidden="1">
      <c r="A40" s="20"/>
      <c r="B40" s="38">
        <f>+B39+1</f>
        <v>5</v>
      </c>
      <c r="C40" s="11"/>
      <c r="D40" s="18"/>
      <c r="E40" s="62"/>
      <c r="F40" s="62"/>
      <c r="G40" s="62"/>
      <c r="H40" s="62"/>
      <c r="I40" s="47">
        <f>(SUM(E40:H40))*D40</f>
        <v>0</v>
      </c>
      <c r="J40" s="22"/>
    </row>
    <row r="41" spans="1:10" s="51" customFormat="1" ht="16.5" hidden="1">
      <c r="A41" s="49"/>
      <c r="B41" s="50"/>
      <c r="C41" s="72" t="s">
        <v>47</v>
      </c>
      <c r="D41" s="73">
        <f>SUM(I34,D34,I41)</f>
        <v>0</v>
      </c>
      <c r="E41" s="67"/>
      <c r="F41" s="67"/>
      <c r="G41" s="67"/>
      <c r="H41" s="67"/>
      <c r="I41" s="52">
        <f>SUM(I36:I40)</f>
        <v>0</v>
      </c>
      <c r="J41" s="53"/>
    </row>
    <row r="42" spans="1:10" ht="27">
      <c r="A42" s="20"/>
      <c r="B42" s="37"/>
      <c r="C42" s="2" t="s">
        <v>44</v>
      </c>
      <c r="D42" s="17" t="s">
        <v>38</v>
      </c>
      <c r="E42" s="62"/>
      <c r="F42" s="62"/>
      <c r="G42" s="62"/>
      <c r="H42" s="62"/>
      <c r="I42" s="52" t="s">
        <v>46</v>
      </c>
      <c r="J42" s="22"/>
    </row>
    <row r="43" spans="1:10" ht="12.75">
      <c r="A43" s="20"/>
      <c r="B43" s="38">
        <v>1</v>
      </c>
      <c r="C43" s="11" t="s">
        <v>31</v>
      </c>
      <c r="D43" s="18">
        <v>1</v>
      </c>
      <c r="E43" s="62"/>
      <c r="F43" s="62"/>
      <c r="G43" s="62"/>
      <c r="H43" s="62"/>
      <c r="I43" s="47">
        <f>(SUM(E43:H43))*D43</f>
        <v>0</v>
      </c>
      <c r="J43" s="22"/>
    </row>
    <row r="44" spans="1:10" ht="12.75">
      <c r="A44" s="20"/>
      <c r="B44" s="38">
        <f>+B43+1</f>
        <v>2</v>
      </c>
      <c r="C44" s="11" t="s">
        <v>32</v>
      </c>
      <c r="D44" s="18">
        <v>1</v>
      </c>
      <c r="E44" s="62"/>
      <c r="F44" s="62"/>
      <c r="G44" s="62"/>
      <c r="H44" s="62"/>
      <c r="I44" s="47">
        <f>(SUM(E44:H44))*D44</f>
        <v>0</v>
      </c>
      <c r="J44" s="22"/>
    </row>
    <row r="45" spans="1:10" ht="12.75">
      <c r="A45" s="20"/>
      <c r="B45" s="38">
        <f>+B44+1</f>
        <v>3</v>
      </c>
      <c r="C45" s="11" t="s">
        <v>33</v>
      </c>
      <c r="D45" s="18">
        <v>1</v>
      </c>
      <c r="E45" s="62"/>
      <c r="F45" s="62"/>
      <c r="G45" s="62"/>
      <c r="H45" s="62"/>
      <c r="I45" s="47">
        <f>(SUM(E45:H45))*D45</f>
        <v>0</v>
      </c>
      <c r="J45" s="22"/>
    </row>
    <row r="46" spans="1:10" ht="12.75">
      <c r="A46" s="20"/>
      <c r="B46" s="38">
        <f>+B45+1</f>
        <v>4</v>
      </c>
      <c r="C46" s="11" t="s">
        <v>34</v>
      </c>
      <c r="D46" s="18">
        <v>0.5</v>
      </c>
      <c r="E46" s="62"/>
      <c r="F46" s="62"/>
      <c r="G46" s="62"/>
      <c r="H46" s="62"/>
      <c r="I46" s="47">
        <f>(SUM(E46:H46))*D46</f>
        <v>0</v>
      </c>
      <c r="J46" s="22"/>
    </row>
    <row r="47" spans="1:10" ht="12.75">
      <c r="A47" s="20"/>
      <c r="B47" s="38">
        <f>+B46+1</f>
        <v>5</v>
      </c>
      <c r="C47" s="11" t="s">
        <v>37</v>
      </c>
      <c r="D47" s="18">
        <v>0.3</v>
      </c>
      <c r="E47" s="62"/>
      <c r="F47" s="62"/>
      <c r="G47" s="62"/>
      <c r="H47" s="62"/>
      <c r="I47" s="47">
        <f>(SUM(E47:H47))*D47</f>
        <v>0</v>
      </c>
      <c r="J47" s="22"/>
    </row>
    <row r="48" spans="1:10" s="46" customFormat="1" ht="15">
      <c r="A48" s="43"/>
      <c r="B48" s="44"/>
      <c r="C48" s="45" t="s">
        <v>48</v>
      </c>
      <c r="D48" s="63">
        <f>SUM(E48:H48)</f>
        <v>0</v>
      </c>
      <c r="E48" s="46">
        <f>(SUM(E43:E47))*E7</f>
        <v>0</v>
      </c>
      <c r="F48" s="46">
        <f>(SUM(F43:F47))*F7</f>
        <v>0</v>
      </c>
      <c r="G48" s="46">
        <f>(SUM(G43:G47))*G7</f>
        <v>0</v>
      </c>
      <c r="H48" s="46">
        <f>(SUM(H43:H47))*H7</f>
        <v>0</v>
      </c>
      <c r="I48" s="52">
        <f>SUM(I43:I47)</f>
        <v>0</v>
      </c>
      <c r="J48" s="48"/>
    </row>
    <row r="49" spans="1:10" ht="27">
      <c r="A49" s="20"/>
      <c r="B49" s="38"/>
      <c r="C49" s="2" t="s">
        <v>14</v>
      </c>
      <c r="D49" s="17" t="s">
        <v>25</v>
      </c>
      <c r="E49" s="68"/>
      <c r="F49" s="68"/>
      <c r="G49" s="68"/>
      <c r="H49" s="68"/>
      <c r="I49" s="52" t="s">
        <v>49</v>
      </c>
      <c r="J49" s="22"/>
    </row>
    <row r="50" spans="1:10" ht="12.75">
      <c r="A50" s="20"/>
      <c r="B50" s="38">
        <v>1</v>
      </c>
      <c r="C50" s="11" t="s">
        <v>50</v>
      </c>
      <c r="D50" s="18">
        <v>1</v>
      </c>
      <c r="E50" s="62"/>
      <c r="F50" s="62"/>
      <c r="G50" s="62"/>
      <c r="H50" s="62"/>
      <c r="I50" s="47">
        <f>(E50+F50+G50+H50)*D50</f>
        <v>0</v>
      </c>
      <c r="J50" s="22"/>
    </row>
    <row r="51" spans="1:10" ht="12.75">
      <c r="A51" s="20"/>
      <c r="B51" s="38">
        <f>+B50+1</f>
        <v>2</v>
      </c>
      <c r="C51" s="11" t="s">
        <v>51</v>
      </c>
      <c r="D51" s="18">
        <v>1</v>
      </c>
      <c r="E51" s="62"/>
      <c r="F51" s="62"/>
      <c r="G51" s="62"/>
      <c r="H51" s="62"/>
      <c r="I51" s="47">
        <f>(E51+F51+G51+H51)*D51</f>
        <v>0</v>
      </c>
      <c r="J51" s="22"/>
    </row>
    <row r="52" spans="1:10" ht="12.75">
      <c r="A52" s="20"/>
      <c r="B52" s="38">
        <f>+B51+1</f>
        <v>3</v>
      </c>
      <c r="C52" s="11" t="s">
        <v>53</v>
      </c>
      <c r="D52" s="18">
        <v>0.6</v>
      </c>
      <c r="E52" s="62"/>
      <c r="F52" s="62"/>
      <c r="G52" s="62"/>
      <c r="H52" s="62"/>
      <c r="I52" s="47">
        <f>(E52+F52+G52+H52)*D52</f>
        <v>0</v>
      </c>
      <c r="J52" s="22"/>
    </row>
    <row r="53" spans="1:10" ht="12.75">
      <c r="A53" s="20"/>
      <c r="B53" s="38">
        <f>+B52+1</f>
        <v>4</v>
      </c>
      <c r="C53" s="11" t="s">
        <v>43</v>
      </c>
      <c r="D53" s="18">
        <v>0.5</v>
      </c>
      <c r="E53" s="62"/>
      <c r="F53" s="62"/>
      <c r="G53" s="62"/>
      <c r="H53" s="62"/>
      <c r="I53" s="47">
        <f>(E53+F53+G53+H53)*D53</f>
        <v>0</v>
      </c>
      <c r="J53" s="22"/>
    </row>
    <row r="54" spans="1:10" ht="12.75">
      <c r="A54" s="20"/>
      <c r="B54" s="38">
        <f>+B53+1</f>
        <v>5</v>
      </c>
      <c r="C54" s="11" t="s">
        <v>42</v>
      </c>
      <c r="D54" s="18">
        <v>0.8</v>
      </c>
      <c r="E54" s="62"/>
      <c r="F54" s="62"/>
      <c r="G54" s="62"/>
      <c r="H54" s="62"/>
      <c r="I54" s="47">
        <f>(E54+F54+G54+H54)*D54</f>
        <v>0</v>
      </c>
      <c r="J54" s="22"/>
    </row>
    <row r="55" spans="1:10" ht="16.5">
      <c r="A55" s="20"/>
      <c r="B55" s="37"/>
      <c r="C55" s="85" t="s">
        <v>47</v>
      </c>
      <c r="D55" s="86">
        <f>D48+I48+I55</f>
        <v>0</v>
      </c>
      <c r="I55" s="52">
        <f>SUM(I50:I54)</f>
        <v>0</v>
      </c>
      <c r="J55" s="22"/>
    </row>
    <row r="56" spans="1:10" s="51" customFormat="1" ht="16.5">
      <c r="A56" s="49"/>
      <c r="B56" s="50"/>
      <c r="C56" s="6"/>
      <c r="D56" s="6"/>
      <c r="I56" s="59" t="s">
        <v>66</v>
      </c>
      <c r="J56" s="53"/>
    </row>
    <row r="57" spans="1:10" s="51" customFormat="1" ht="16.5">
      <c r="A57" s="49"/>
      <c r="B57" s="50"/>
      <c r="C57" s="87" t="s">
        <v>67</v>
      </c>
      <c r="D57" s="87"/>
      <c r="E57" s="87"/>
      <c r="F57" s="87"/>
      <c r="G57" s="87"/>
      <c r="H57" s="87"/>
      <c r="I57" s="60">
        <f>D55</f>
        <v>0</v>
      </c>
      <c r="J57" s="53"/>
    </row>
    <row r="58" spans="1:10" ht="15">
      <c r="A58" s="20"/>
      <c r="B58" s="37"/>
      <c r="C58" s="20"/>
      <c r="D58" s="21"/>
      <c r="E58" s="21"/>
      <c r="F58" s="21"/>
      <c r="G58" s="21"/>
      <c r="H58" s="21"/>
      <c r="I58" s="61"/>
      <c r="J58" s="22"/>
    </row>
    <row r="59" spans="1:10" ht="23.25" customHeight="1">
      <c r="A59" s="20"/>
      <c r="B59" s="40" t="s">
        <v>5</v>
      </c>
      <c r="C59" s="90" t="s">
        <v>68</v>
      </c>
      <c r="D59" s="93"/>
      <c r="E59" s="91"/>
      <c r="F59" s="91"/>
      <c r="G59" s="91"/>
      <c r="H59" s="91"/>
      <c r="I59" s="94"/>
      <c r="J59" s="22"/>
    </row>
    <row r="60" spans="1:10" ht="18" customHeight="1">
      <c r="A60" s="20"/>
      <c r="B60" s="37"/>
      <c r="C60" s="90" t="s">
        <v>69</v>
      </c>
      <c r="D60" s="93"/>
      <c r="E60" s="91"/>
      <c r="F60" s="91"/>
      <c r="G60" s="91"/>
      <c r="H60" s="91"/>
      <c r="I60" s="94"/>
      <c r="J60" s="22"/>
    </row>
    <row r="61" spans="1:10" ht="19.5" customHeight="1">
      <c r="A61" s="20"/>
      <c r="B61" s="37"/>
      <c r="C61" s="90" t="s">
        <v>70</v>
      </c>
      <c r="D61" s="93"/>
      <c r="E61" s="91"/>
      <c r="F61" s="91"/>
      <c r="G61" s="91"/>
      <c r="H61" s="91"/>
      <c r="I61" s="94"/>
      <c r="J61" s="22"/>
    </row>
    <row r="62" spans="1:10" ht="21.75" customHeight="1">
      <c r="A62" s="20"/>
      <c r="B62" s="88"/>
      <c r="C62" s="90" t="s">
        <v>71</v>
      </c>
      <c r="D62" s="93"/>
      <c r="E62" s="91"/>
      <c r="F62" s="91"/>
      <c r="G62" s="91"/>
      <c r="H62" s="91"/>
      <c r="I62" s="94"/>
      <c r="J62" s="22"/>
    </row>
    <row r="63" spans="1:9" ht="17.25" customHeight="1">
      <c r="A63" s="20"/>
      <c r="B63" s="89"/>
      <c r="C63" s="90" t="s">
        <v>72</v>
      </c>
      <c r="D63" s="93"/>
      <c r="E63" s="91"/>
      <c r="F63" s="91"/>
      <c r="G63" s="91"/>
      <c r="H63" s="91"/>
      <c r="I63" s="94"/>
    </row>
    <row r="64" spans="1:9" ht="17.25" customHeight="1">
      <c r="A64" s="20"/>
      <c r="B64" s="37"/>
      <c r="C64" s="90" t="s">
        <v>73</v>
      </c>
      <c r="D64" s="95"/>
      <c r="E64" s="95"/>
      <c r="F64" s="95"/>
      <c r="G64" s="95"/>
      <c r="H64" s="95"/>
      <c r="I64" s="96"/>
    </row>
    <row r="65" spans="1:9" ht="45" customHeight="1" thickBot="1">
      <c r="A65" s="20"/>
      <c r="B65" s="42"/>
      <c r="C65" s="97" t="s">
        <v>74</v>
      </c>
      <c r="D65" s="98"/>
      <c r="E65" s="99"/>
      <c r="F65" s="99"/>
      <c r="G65" s="99"/>
      <c r="H65" s="99"/>
      <c r="I65" s="100"/>
    </row>
    <row r="66" ht="15">
      <c r="B66" s="29"/>
    </row>
  </sheetData>
  <mergeCells count="7">
    <mergeCell ref="C59:I59"/>
    <mergeCell ref="C60:I60"/>
    <mergeCell ref="C61:I61"/>
    <mergeCell ref="C63:I63"/>
    <mergeCell ref="C64:I64"/>
    <mergeCell ref="C65:I65"/>
    <mergeCell ref="C62:I62"/>
  </mergeCells>
  <printOptions/>
  <pageMargins left="0.62" right="0.4" top="0.4" bottom="0.34" header="0.32" footer="0.26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N46"/>
  <sheetViews>
    <sheetView tabSelected="1" workbookViewId="0" topLeftCell="A1">
      <selection activeCell="C41" sqref="C41:J41"/>
    </sheetView>
  </sheetViews>
  <sheetFormatPr defaultColWidth="9.00390625" defaultRowHeight="15"/>
  <cols>
    <col min="1" max="1" width="9.00390625" style="6" customWidth="1"/>
    <col min="2" max="2" width="8.875" style="9" bestFit="1" customWidth="1"/>
    <col min="3" max="3" width="31.75390625" style="6" customWidth="1"/>
    <col min="4" max="8" width="10.625" style="6" hidden="1" customWidth="1"/>
    <col min="9" max="9" width="10.625" style="6" customWidth="1"/>
    <col min="10" max="10" width="35.00390625" style="6" customWidth="1"/>
    <col min="11" max="11" width="11.25390625" style="6" customWidth="1"/>
    <col min="12" max="14" width="6.50390625" style="6" customWidth="1"/>
    <col min="15" max="16384" width="9.00390625" style="6" customWidth="1"/>
  </cols>
  <sheetData>
    <row r="2" spans="2:10" ht="15.75" thickBot="1">
      <c r="B2" s="27"/>
      <c r="C2" s="28"/>
      <c r="D2" s="28"/>
      <c r="E2" s="28"/>
      <c r="F2" s="28"/>
      <c r="G2" s="28"/>
      <c r="H2" s="28"/>
      <c r="I2" s="28"/>
      <c r="J2" s="28"/>
    </row>
    <row r="3" spans="1:14" s="1" customFormat="1" ht="16.5">
      <c r="A3" s="23"/>
      <c r="B3" s="80" t="str">
        <f>"1.2.2.2"</f>
        <v>1.2.2.2</v>
      </c>
      <c r="C3" s="81" t="s">
        <v>1</v>
      </c>
      <c r="D3" s="82" t="s">
        <v>22</v>
      </c>
      <c r="E3" s="82"/>
      <c r="F3" s="82"/>
      <c r="G3" s="82" t="s">
        <v>23</v>
      </c>
      <c r="H3" s="82"/>
      <c r="I3" s="83"/>
      <c r="J3" s="84"/>
      <c r="K3" s="25"/>
      <c r="L3" s="2"/>
      <c r="M3" s="2"/>
      <c r="N3" s="2"/>
    </row>
    <row r="4" spans="1:14" s="1" customFormat="1" ht="33">
      <c r="A4" s="23"/>
      <c r="B4" s="31"/>
      <c r="C4" s="2"/>
      <c r="D4" s="19" t="s">
        <v>52</v>
      </c>
      <c r="E4" s="19" t="s">
        <v>16</v>
      </c>
      <c r="F4" s="19" t="s">
        <v>15</v>
      </c>
      <c r="G4" s="19" t="s">
        <v>52</v>
      </c>
      <c r="H4" s="19" t="s">
        <v>16</v>
      </c>
      <c r="I4" s="79" t="s">
        <v>55</v>
      </c>
      <c r="J4" s="32" t="s">
        <v>75</v>
      </c>
      <c r="K4" s="25"/>
      <c r="L4" s="2"/>
      <c r="M4" s="2"/>
      <c r="N4" s="2"/>
    </row>
    <row r="5" spans="1:11" s="8" customFormat="1" ht="16.5">
      <c r="A5" s="24"/>
      <c r="B5" s="35"/>
      <c r="C5" s="15" t="s">
        <v>12</v>
      </c>
      <c r="J5" s="36"/>
      <c r="K5" s="26"/>
    </row>
    <row r="6" spans="1:11" ht="15">
      <c r="A6" s="20"/>
      <c r="B6" s="37"/>
      <c r="C6" s="10"/>
      <c r="J6" s="34"/>
      <c r="K6" s="22"/>
    </row>
    <row r="7" spans="1:11" ht="12.75">
      <c r="A7" s="20"/>
      <c r="B7" s="38">
        <v>1</v>
      </c>
      <c r="C7" s="11"/>
      <c r="J7" s="34"/>
      <c r="K7" s="22"/>
    </row>
    <row r="8" spans="1:11" ht="12.75">
      <c r="A8" s="20"/>
      <c r="B8" s="38">
        <f aca="true" t="shared" si="0" ref="B8:B16">+B7+1</f>
        <v>2</v>
      </c>
      <c r="C8" s="11"/>
      <c r="J8" s="34"/>
      <c r="K8" s="22"/>
    </row>
    <row r="9" spans="1:11" ht="12.75">
      <c r="A9" s="20"/>
      <c r="B9" s="38">
        <f t="shared" si="0"/>
        <v>3</v>
      </c>
      <c r="C9" s="11"/>
      <c r="J9" s="34"/>
      <c r="K9" s="22"/>
    </row>
    <row r="10" spans="1:11" ht="12.75">
      <c r="A10" s="20"/>
      <c r="B10" s="38">
        <f t="shared" si="0"/>
        <v>4</v>
      </c>
      <c r="C10" s="11"/>
      <c r="J10" s="34"/>
      <c r="K10" s="22"/>
    </row>
    <row r="11" spans="1:11" ht="12.75">
      <c r="A11" s="20"/>
      <c r="B11" s="38">
        <f t="shared" si="0"/>
        <v>5</v>
      </c>
      <c r="C11" s="11"/>
      <c r="J11" s="34"/>
      <c r="K11" s="22"/>
    </row>
    <row r="12" spans="1:11" ht="12.75">
      <c r="A12" s="20"/>
      <c r="B12" s="38">
        <f t="shared" si="0"/>
        <v>6</v>
      </c>
      <c r="C12" s="11"/>
      <c r="J12" s="34"/>
      <c r="K12" s="22"/>
    </row>
    <row r="13" spans="1:11" ht="12.75">
      <c r="A13" s="20"/>
      <c r="B13" s="38">
        <f t="shared" si="0"/>
        <v>7</v>
      </c>
      <c r="C13" s="11"/>
      <c r="J13" s="34"/>
      <c r="K13" s="22"/>
    </row>
    <row r="14" spans="1:11" ht="12.75">
      <c r="A14" s="20"/>
      <c r="B14" s="38">
        <f t="shared" si="0"/>
        <v>8</v>
      </c>
      <c r="C14" s="11"/>
      <c r="J14" s="34"/>
      <c r="K14" s="22"/>
    </row>
    <row r="15" spans="1:11" ht="12.75">
      <c r="A15" s="20"/>
      <c r="B15" s="38">
        <f t="shared" si="0"/>
        <v>9</v>
      </c>
      <c r="C15" s="11"/>
      <c r="J15" s="34"/>
      <c r="K15" s="22"/>
    </row>
    <row r="16" spans="1:11" ht="12.75">
      <c r="A16" s="20"/>
      <c r="B16" s="38">
        <f t="shared" si="0"/>
        <v>10</v>
      </c>
      <c r="C16" s="11"/>
      <c r="J16" s="34"/>
      <c r="K16" s="22"/>
    </row>
    <row r="17" spans="1:11" s="46" customFormat="1" ht="15">
      <c r="A17" s="43"/>
      <c r="B17" s="44"/>
      <c r="C17" s="45" t="s">
        <v>24</v>
      </c>
      <c r="D17" s="46">
        <f aca="true" t="shared" si="1" ref="D17:I17">SUM(D7:D16)</f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7"/>
      <c r="K17" s="48"/>
    </row>
    <row r="18" spans="1:11" ht="14.25">
      <c r="A18" s="20"/>
      <c r="B18" s="38"/>
      <c r="C18" s="17" t="s">
        <v>25</v>
      </c>
      <c r="D18" s="18">
        <v>0.2</v>
      </c>
      <c r="E18" s="18">
        <v>0.2</v>
      </c>
      <c r="F18" s="18">
        <v>0.2</v>
      </c>
      <c r="G18" s="18">
        <v>0.4</v>
      </c>
      <c r="H18" s="18">
        <v>0.4</v>
      </c>
      <c r="I18" s="18">
        <v>0.5</v>
      </c>
      <c r="J18" s="39"/>
      <c r="K18" s="22"/>
    </row>
    <row r="19" spans="1:11" s="51" customFormat="1" ht="16.5">
      <c r="A19" s="49"/>
      <c r="B19" s="50"/>
      <c r="C19" s="45" t="s">
        <v>58</v>
      </c>
      <c r="D19" s="51">
        <f aca="true" t="shared" si="2" ref="D19:I19">+D17*D18</f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2"/>
      <c r="K19" s="53"/>
    </row>
    <row r="20" spans="1:11" ht="15">
      <c r="A20" s="20"/>
      <c r="B20" s="37"/>
      <c r="C20" s="11"/>
      <c r="J20" s="34"/>
      <c r="K20" s="22"/>
    </row>
    <row r="21" spans="1:11" s="8" customFormat="1" ht="16.5">
      <c r="A21" s="24"/>
      <c r="B21" s="35"/>
      <c r="C21" s="15" t="s">
        <v>4</v>
      </c>
      <c r="J21" s="36"/>
      <c r="K21" s="26"/>
    </row>
    <row r="22" spans="1:11" ht="15">
      <c r="A22" s="20"/>
      <c r="B22" s="37"/>
      <c r="C22" s="10"/>
      <c r="J22" s="34"/>
      <c r="K22" s="22"/>
    </row>
    <row r="23" spans="1:11" ht="12.75">
      <c r="A23" s="20"/>
      <c r="B23" s="38">
        <v>1</v>
      </c>
      <c r="C23" s="11"/>
      <c r="J23" s="34"/>
      <c r="K23" s="22"/>
    </row>
    <row r="24" spans="1:11" ht="12.75">
      <c r="A24" s="20"/>
      <c r="B24" s="38">
        <f aca="true" t="shared" si="3" ref="B24:B32">+B23+1</f>
        <v>2</v>
      </c>
      <c r="C24" s="11"/>
      <c r="J24" s="34"/>
      <c r="K24" s="22"/>
    </row>
    <row r="25" spans="1:11" ht="12.75">
      <c r="A25" s="20"/>
      <c r="B25" s="38">
        <f t="shared" si="3"/>
        <v>3</v>
      </c>
      <c r="C25" s="11"/>
      <c r="J25" s="34"/>
      <c r="K25" s="22"/>
    </row>
    <row r="26" spans="1:11" ht="12.75">
      <c r="A26" s="20"/>
      <c r="B26" s="38">
        <f t="shared" si="3"/>
        <v>4</v>
      </c>
      <c r="C26" s="11"/>
      <c r="J26" s="34"/>
      <c r="K26" s="22"/>
    </row>
    <row r="27" spans="1:11" ht="12.75">
      <c r="A27" s="20"/>
      <c r="B27" s="38">
        <f t="shared" si="3"/>
        <v>5</v>
      </c>
      <c r="C27" s="11"/>
      <c r="J27" s="34"/>
      <c r="K27" s="22"/>
    </row>
    <row r="28" spans="1:11" ht="12.75">
      <c r="A28" s="20"/>
      <c r="B28" s="38">
        <f t="shared" si="3"/>
        <v>6</v>
      </c>
      <c r="C28" s="11"/>
      <c r="J28" s="34"/>
      <c r="K28" s="22"/>
    </row>
    <row r="29" spans="1:11" ht="12.75">
      <c r="A29" s="20"/>
      <c r="B29" s="38">
        <f t="shared" si="3"/>
        <v>7</v>
      </c>
      <c r="C29" s="11"/>
      <c r="J29" s="34"/>
      <c r="K29" s="22"/>
    </row>
    <row r="30" spans="1:11" ht="12.75">
      <c r="A30" s="20"/>
      <c r="B30" s="38">
        <f t="shared" si="3"/>
        <v>8</v>
      </c>
      <c r="C30" s="11"/>
      <c r="J30" s="34"/>
      <c r="K30" s="22"/>
    </row>
    <row r="31" spans="1:11" ht="12.75">
      <c r="A31" s="20"/>
      <c r="B31" s="38">
        <f t="shared" si="3"/>
        <v>9</v>
      </c>
      <c r="C31" s="11"/>
      <c r="J31" s="34"/>
      <c r="K31" s="22"/>
    </row>
    <row r="32" spans="1:11" ht="12.75">
      <c r="A32" s="20"/>
      <c r="B32" s="38">
        <f t="shared" si="3"/>
        <v>10</v>
      </c>
      <c r="C32" s="11"/>
      <c r="J32" s="34"/>
      <c r="K32" s="22"/>
    </row>
    <row r="33" spans="1:11" s="46" customFormat="1" ht="15">
      <c r="A33" s="43"/>
      <c r="B33" s="44"/>
      <c r="C33" s="45" t="s">
        <v>24</v>
      </c>
      <c r="D33" s="46">
        <f aca="true" t="shared" si="4" ref="D33:I33">SUM(D23:D32)</f>
        <v>0</v>
      </c>
      <c r="E33" s="46">
        <f t="shared" si="4"/>
        <v>0</v>
      </c>
      <c r="F33" s="46">
        <f t="shared" si="4"/>
        <v>0</v>
      </c>
      <c r="G33" s="46">
        <f t="shared" si="4"/>
        <v>0</v>
      </c>
      <c r="H33" s="46">
        <f t="shared" si="4"/>
        <v>0</v>
      </c>
      <c r="I33" s="46">
        <f t="shared" si="4"/>
        <v>0</v>
      </c>
      <c r="J33" s="47"/>
      <c r="K33" s="48"/>
    </row>
    <row r="34" spans="1:11" ht="14.25">
      <c r="A34" s="20"/>
      <c r="B34" s="38"/>
      <c r="C34" s="17" t="s">
        <v>25</v>
      </c>
      <c r="D34" s="18">
        <v>0.1</v>
      </c>
      <c r="E34" s="18">
        <v>0.1</v>
      </c>
      <c r="F34" s="18">
        <v>0.1</v>
      </c>
      <c r="G34" s="18">
        <v>0.2</v>
      </c>
      <c r="H34" s="18">
        <v>0.2</v>
      </c>
      <c r="I34" s="18">
        <v>0.5</v>
      </c>
      <c r="J34" s="39"/>
      <c r="K34" s="22"/>
    </row>
    <row r="35" spans="1:11" s="51" customFormat="1" ht="16.5">
      <c r="A35" s="49"/>
      <c r="B35" s="50"/>
      <c r="C35" s="45" t="s">
        <v>59</v>
      </c>
      <c r="D35" s="51">
        <f aca="true" t="shared" si="5" ref="D35:I35">+D33*D34</f>
        <v>0</v>
      </c>
      <c r="E35" s="51">
        <f t="shared" si="5"/>
        <v>0</v>
      </c>
      <c r="F35" s="51">
        <f t="shared" si="5"/>
        <v>0</v>
      </c>
      <c r="G35" s="51">
        <f t="shared" si="5"/>
        <v>0</v>
      </c>
      <c r="H35" s="51">
        <f t="shared" si="5"/>
        <v>0</v>
      </c>
      <c r="I35" s="51">
        <f t="shared" si="5"/>
        <v>0</v>
      </c>
      <c r="J35" s="52"/>
      <c r="K35" s="53"/>
    </row>
    <row r="36" spans="1:11" ht="15">
      <c r="A36" s="20"/>
      <c r="B36" s="37"/>
      <c r="J36" s="52"/>
      <c r="K36" s="22"/>
    </row>
    <row r="37" spans="1:11" s="51" customFormat="1" ht="16.5">
      <c r="A37" s="49"/>
      <c r="B37" s="50"/>
      <c r="C37" s="54" t="s">
        <v>64</v>
      </c>
      <c r="D37" s="51" t="e">
        <f>SUM(#REF!,D19,D35)</f>
        <v>#REF!</v>
      </c>
      <c r="E37" s="51" t="e">
        <f>SUM(#REF!,E19,E35)</f>
        <v>#REF!</v>
      </c>
      <c r="F37" s="51" t="e">
        <f>SUM(#REF!,F19,F35)</f>
        <v>#REF!</v>
      </c>
      <c r="G37" s="51" t="e">
        <f>SUM(#REF!,G19,G35)</f>
        <v>#REF!</v>
      </c>
      <c r="H37" s="51" t="e">
        <f>SUM(#REF!,H19,H35)</f>
        <v>#REF!</v>
      </c>
      <c r="I37" s="51">
        <f>I19+I35</f>
        <v>0</v>
      </c>
      <c r="J37" s="52"/>
      <c r="K37" s="53"/>
    </row>
    <row r="38" spans="1:11" ht="15">
      <c r="A38" s="20"/>
      <c r="B38" s="37"/>
      <c r="C38" s="20"/>
      <c r="D38" s="21"/>
      <c r="E38" s="21"/>
      <c r="F38" s="21"/>
      <c r="G38" s="21"/>
      <c r="H38" s="21"/>
      <c r="I38" s="21"/>
      <c r="J38" s="41"/>
      <c r="K38" s="22"/>
    </row>
    <row r="39" spans="1:11" ht="16.5">
      <c r="A39" s="20"/>
      <c r="B39" s="40" t="s">
        <v>5</v>
      </c>
      <c r="C39" s="90" t="s">
        <v>60</v>
      </c>
      <c r="D39" s="91"/>
      <c r="E39" s="91"/>
      <c r="F39" s="91"/>
      <c r="G39" s="91"/>
      <c r="H39" s="91"/>
      <c r="I39" s="91"/>
      <c r="J39" s="94"/>
      <c r="K39" s="22"/>
    </row>
    <row r="40" spans="1:11" ht="15">
      <c r="A40" s="20"/>
      <c r="B40" s="37"/>
      <c r="C40" s="90" t="s">
        <v>56</v>
      </c>
      <c r="D40" s="91"/>
      <c r="E40" s="91"/>
      <c r="F40" s="91"/>
      <c r="G40" s="91"/>
      <c r="H40" s="91"/>
      <c r="I40" s="91"/>
      <c r="J40" s="94"/>
      <c r="K40" s="22"/>
    </row>
    <row r="41" spans="1:11" ht="15">
      <c r="A41" s="20"/>
      <c r="B41" s="37"/>
      <c r="C41" s="90" t="s">
        <v>76</v>
      </c>
      <c r="D41" s="91"/>
      <c r="E41" s="91"/>
      <c r="F41" s="91"/>
      <c r="G41" s="91"/>
      <c r="H41" s="91"/>
      <c r="I41" s="91"/>
      <c r="J41" s="94"/>
      <c r="K41" s="22"/>
    </row>
    <row r="42" spans="1:11" ht="15" hidden="1">
      <c r="A42" s="20"/>
      <c r="B42" s="37"/>
      <c r="C42" s="90" t="s">
        <v>9</v>
      </c>
      <c r="D42" s="91"/>
      <c r="E42" s="91"/>
      <c r="F42" s="91"/>
      <c r="G42" s="91"/>
      <c r="H42" s="91"/>
      <c r="I42" s="91"/>
      <c r="J42" s="94"/>
      <c r="K42" s="22"/>
    </row>
    <row r="43" spans="1:11" ht="15" hidden="1">
      <c r="A43" s="20"/>
      <c r="B43" s="37"/>
      <c r="C43" s="90" t="s">
        <v>10</v>
      </c>
      <c r="D43" s="91"/>
      <c r="E43" s="91"/>
      <c r="F43" s="91"/>
      <c r="G43" s="91"/>
      <c r="H43" s="91"/>
      <c r="I43" s="91"/>
      <c r="J43" s="94"/>
      <c r="K43" s="22"/>
    </row>
    <row r="44" spans="1:11" ht="15">
      <c r="A44" s="20"/>
      <c r="B44" s="37"/>
      <c r="C44" s="90" t="s">
        <v>57</v>
      </c>
      <c r="D44" s="91"/>
      <c r="E44" s="91"/>
      <c r="F44" s="91"/>
      <c r="G44" s="91"/>
      <c r="H44" s="91"/>
      <c r="I44" s="91"/>
      <c r="J44" s="94"/>
      <c r="K44" s="22"/>
    </row>
    <row r="45" spans="1:11" ht="15.75" thickBot="1">
      <c r="A45" s="20"/>
      <c r="B45" s="42"/>
      <c r="C45" s="97"/>
      <c r="D45" s="99"/>
      <c r="E45" s="99"/>
      <c r="F45" s="99"/>
      <c r="G45" s="99"/>
      <c r="H45" s="99"/>
      <c r="I45" s="99"/>
      <c r="J45" s="100"/>
      <c r="K45" s="22"/>
    </row>
    <row r="46" spans="2:10" ht="15">
      <c r="B46" s="29"/>
      <c r="C46" s="30"/>
      <c r="D46" s="30"/>
      <c r="E46" s="30"/>
      <c r="F46" s="30"/>
      <c r="G46" s="30"/>
      <c r="H46" s="30"/>
      <c r="I46" s="30"/>
      <c r="J46" s="30"/>
    </row>
  </sheetData>
  <mergeCells count="7">
    <mergeCell ref="C45:J45"/>
    <mergeCell ref="C43:J43"/>
    <mergeCell ref="C44:J44"/>
    <mergeCell ref="C39:J39"/>
    <mergeCell ref="C40:J40"/>
    <mergeCell ref="C41:J41"/>
    <mergeCell ref="C42:J42"/>
  </mergeCells>
  <printOptions/>
  <pageMargins left="0.17" right="0.16" top="0.34" bottom="0.25" header="0.23" footer="0.17"/>
  <pageSetup horizontalDpi="300" verticalDpi="300" orientation="portrait" paperSize="8" r:id="rId1"/>
  <headerFooter alignWithMargins="0">
    <oddFooter>&amp;L&amp;8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Monaco</dc:creator>
  <cp:keywords/>
  <dc:description/>
  <cp:lastModifiedBy>PR38819</cp:lastModifiedBy>
  <cp:lastPrinted>2011-05-16T07:15:22Z</cp:lastPrinted>
  <dcterms:created xsi:type="dcterms:W3CDTF">2007-10-27T08:13:17Z</dcterms:created>
  <dcterms:modified xsi:type="dcterms:W3CDTF">2012-09-12T15:16:26Z</dcterms:modified>
  <cp:category/>
  <cp:version/>
  <cp:contentType/>
  <cp:contentStatus/>
</cp:coreProperties>
</file>